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bookViews>
    <workbookView xWindow="0" yWindow="0" windowWidth="24000" windowHeight="9330"/>
  </bookViews>
  <sheets>
    <sheet name="4004 " sheetId="1" r:id="rId1"/>
    <sheet name="5945 " sheetId="4" r:id="rId2"/>
    <sheet name="5902 " sheetId="7" r:id="rId3"/>
    <sheet name="9975" sheetId="10" r:id="rId4"/>
    <sheet name="9765" sheetId="11" r:id="rId5"/>
    <sheet name="7807" sheetId="12" r:id="rId6"/>
    <sheet name="5668" sheetId="13" r:id="rId7"/>
    <sheet name="9803" sheetId="14" r:id="rId8"/>
    <sheet name="1164" sheetId="15" r:id="rId9"/>
    <sheet name="5706" sheetId="16" r:id="rId10"/>
    <sheet name="1414" sheetId="17" r:id="rId11"/>
    <sheet name="6857" sheetId="18" r:id="rId12"/>
    <sheet name="2841" sheetId="20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26" i="16" l="1"/>
  <c r="AU30" i="16" s="1"/>
  <c r="AM26" i="16"/>
  <c r="AM30" i="16" s="1"/>
  <c r="AE26" i="16"/>
  <c r="AE30" i="16" s="1"/>
  <c r="AU26" i="13"/>
  <c r="AU30" i="13" s="1"/>
  <c r="AM26" i="13"/>
  <c r="AM30" i="13" s="1"/>
  <c r="AE26" i="13"/>
  <c r="AE30" i="13" s="1"/>
  <c r="AU25" i="7"/>
  <c r="AU46" i="7" s="1"/>
  <c r="AU55" i="7" s="1"/>
  <c r="AU16" i="7"/>
  <c r="AM25" i="7"/>
  <c r="AM46" i="7" s="1"/>
  <c r="AM55" i="7" s="1"/>
  <c r="AM16" i="7"/>
  <c r="AE46" i="7"/>
  <c r="AE55" i="7" s="1"/>
  <c r="AE25" i="7"/>
  <c r="AE16" i="7"/>
  <c r="W48" i="20"/>
  <c r="O48" i="20"/>
  <c r="G48" i="20"/>
  <c r="W45" i="20"/>
  <c r="W54" i="20" s="1"/>
  <c r="W24" i="20"/>
  <c r="O24" i="20"/>
  <c r="O45" i="20" s="1"/>
  <c r="O54" i="20" s="1"/>
  <c r="G24" i="20"/>
  <c r="G45" i="20" s="1"/>
  <c r="G54" i="20" s="1"/>
  <c r="W15" i="20"/>
  <c r="O15" i="20"/>
  <c r="G15" i="20"/>
  <c r="W48" i="18" l="1"/>
  <c r="W45" i="18"/>
  <c r="W54" i="18" s="1"/>
  <c r="W24" i="18"/>
  <c r="W15" i="18"/>
  <c r="O48" i="18"/>
  <c r="O24" i="18"/>
  <c r="O45" i="18" s="1"/>
  <c r="O54" i="18" s="1"/>
  <c r="O15" i="18"/>
  <c r="G48" i="18"/>
  <c r="G24" i="18"/>
  <c r="G15" i="18"/>
  <c r="G45" i="18" s="1"/>
  <c r="G54" i="18" s="1"/>
  <c r="W27" i="17"/>
  <c r="W31" i="17" s="1"/>
  <c r="AW27" i="15"/>
  <c r="AW31" i="15" s="1"/>
  <c r="AZ22" i="12"/>
  <c r="AZ36" i="12" s="1"/>
  <c r="AZ40" i="12" s="1"/>
  <c r="AU33" i="11"/>
  <c r="AU37" i="11" s="1"/>
  <c r="AU21" i="11"/>
  <c r="AU15" i="11"/>
  <c r="AU28" i="11" s="1"/>
  <c r="BE27" i="14"/>
  <c r="BE31" i="14" s="1"/>
  <c r="AU49" i="4"/>
  <c r="AU25" i="4"/>
  <c r="AU46" i="4" s="1"/>
  <c r="AU56" i="4" s="1"/>
  <c r="AU16" i="4"/>
  <c r="BJ48" i="10"/>
  <c r="BJ24" i="10"/>
  <c r="BJ15" i="10"/>
  <c r="BJ45" i="10" l="1"/>
  <c r="BJ54" i="10" s="1"/>
  <c r="AU48" i="1"/>
  <c r="AU24" i="1"/>
  <c r="AU15" i="1"/>
  <c r="AU45" i="1" l="1"/>
  <c r="AU54" i="1" s="1"/>
  <c r="AP36" i="12"/>
  <c r="AP40" i="12"/>
  <c r="AP22" i="12"/>
  <c r="AU31" i="14"/>
  <c r="AU27" i="14"/>
  <c r="AM33" i="11"/>
  <c r="AM37" i="11" s="1"/>
  <c r="AM21" i="11"/>
  <c r="AM15" i="11"/>
  <c r="AM28" i="11" s="1"/>
  <c r="AO27" i="15"/>
  <c r="AO31" i="15" s="1"/>
  <c r="O27" i="17"/>
  <c r="O31" i="17" s="1"/>
  <c r="AM51" i="1"/>
  <c r="BA33" i="10"/>
  <c r="BA19" i="10" l="1"/>
  <c r="AZ18" i="10"/>
  <c r="BA17" i="10"/>
  <c r="AM48" i="1"/>
  <c r="AM54" i="1" s="1"/>
  <c r="AM24" i="1"/>
  <c r="AM15" i="1"/>
  <c r="AM53" i="4"/>
  <c r="AM49" i="4"/>
  <c r="AM25" i="4"/>
  <c r="AM16" i="4"/>
  <c r="BA31" i="10" l="1"/>
  <c r="BA35" i="10" s="1"/>
  <c r="AM45" i="1"/>
  <c r="AM46" i="4"/>
  <c r="AM56" i="4" s="1"/>
  <c r="AE53" i="4"/>
  <c r="AP33" i="10" l="1"/>
  <c r="AP19" i="10"/>
  <c r="AE33" i="11"/>
  <c r="AE37" i="11" s="1"/>
  <c r="AE21" i="11"/>
  <c r="AE15" i="11"/>
  <c r="AE28" i="11" s="1"/>
  <c r="AE49" i="4"/>
  <c r="AE25" i="4"/>
  <c r="AE46" i="4" s="1"/>
  <c r="AE16" i="4"/>
  <c r="AE48" i="1"/>
  <c r="AE24" i="1"/>
  <c r="AE15" i="1"/>
  <c r="AE56" i="4" l="1"/>
  <c r="AE45" i="1"/>
  <c r="AE54" i="1" s="1"/>
  <c r="AP31" i="10" l="1"/>
  <c r="AP35" i="10" s="1"/>
  <c r="AO18" i="10"/>
  <c r="AP17" i="10"/>
  <c r="G31" i="17"/>
  <c r="G27" i="17"/>
  <c r="AG27" i="15" l="1"/>
  <c r="AG31" i="15" s="1"/>
  <c r="AG40" i="12" l="1"/>
  <c r="AG22" i="12"/>
  <c r="AK27" i="14"/>
  <c r="AK31" i="14" s="1"/>
  <c r="G30" i="13" l="1"/>
  <c r="W30" i="13"/>
  <c r="Y31" i="15"/>
  <c r="O30" i="13"/>
  <c r="P31" i="15"/>
  <c r="P15" i="15"/>
  <c r="W27" i="16"/>
  <c r="O27" i="16"/>
  <c r="G27" i="16"/>
  <c r="Y27" i="15"/>
  <c r="P27" i="15"/>
  <c r="G27" i="15"/>
  <c r="AA27" i="14"/>
  <c r="AA31" i="14" s="1"/>
  <c r="Q27" i="14"/>
  <c r="Q31" i="14" s="1"/>
  <c r="G27" i="14"/>
  <c r="G31" i="14" s="1"/>
  <c r="W26" i="13"/>
  <c r="O26" i="13"/>
  <c r="G26" i="13"/>
  <c r="X22" i="12"/>
  <c r="X40" i="12" s="1"/>
  <c r="O22" i="12"/>
  <c r="O40" i="12" s="1"/>
  <c r="F22" i="12"/>
  <c r="F36" i="12" s="1"/>
  <c r="F40" i="12" s="1"/>
  <c r="V33" i="11"/>
  <c r="V37" i="11" s="1"/>
  <c r="V28" i="11"/>
  <c r="V21" i="11"/>
  <c r="V15" i="11"/>
  <c r="N33" i="11"/>
  <c r="N37" i="11" s="1"/>
  <c r="N28" i="11"/>
  <c r="N21" i="11"/>
  <c r="N15" i="11"/>
  <c r="F33" i="11"/>
  <c r="F37" i="11" s="1"/>
  <c r="F21" i="11"/>
  <c r="F15" i="11"/>
  <c r="F28" i="11" s="1"/>
  <c r="AE19" i="10"/>
  <c r="AD18" i="10"/>
  <c r="AE17" i="10" s="1"/>
  <c r="AE31" i="10" s="1"/>
  <c r="AE35" i="10" s="1"/>
  <c r="T37" i="10"/>
  <c r="T19" i="10"/>
  <c r="T17" i="10"/>
  <c r="T30" i="10" s="1"/>
  <c r="T34" i="10" s="1"/>
  <c r="H19" i="10"/>
  <c r="H17" i="10"/>
  <c r="H32" i="10" s="1"/>
  <c r="H36" i="10" s="1"/>
  <c r="W16" i="7" l="1"/>
  <c r="W25" i="7"/>
  <c r="W46" i="7"/>
  <c r="W55" i="7"/>
  <c r="O16" i="7"/>
  <c r="O25" i="7"/>
  <c r="O46" i="7"/>
  <c r="O55" i="7" s="1"/>
  <c r="W16" i="4"/>
  <c r="W46" i="4" s="1"/>
  <c r="W56" i="4" s="1"/>
  <c r="W25" i="4"/>
  <c r="O16" i="4"/>
  <c r="O46" i="4" s="1"/>
  <c r="O56" i="4" s="1"/>
  <c r="O25" i="4"/>
  <c r="W15" i="1"/>
  <c r="W24" i="1"/>
  <c r="W45" i="1" s="1"/>
  <c r="W54" i="1" s="1"/>
  <c r="O13" i="1"/>
  <c r="O22" i="1"/>
  <c r="O36" i="1" s="1"/>
  <c r="O45" i="1" s="1"/>
  <c r="G25" i="7" l="1"/>
  <c r="G16" i="7"/>
  <c r="G46" i="7" l="1"/>
  <c r="G55" i="7" s="1"/>
  <c r="G25" i="4"/>
  <c r="G16" i="4"/>
  <c r="G46" i="4" l="1"/>
  <c r="G56" i="4" s="1"/>
  <c r="G19" i="1" l="1"/>
  <c r="G33" i="1" l="1"/>
  <c r="G42" i="1" s="1"/>
</calcChain>
</file>

<file path=xl/sharedStrings.xml><?xml version="1.0" encoding="utf-8"?>
<sst xmlns="http://schemas.openxmlformats.org/spreadsheetml/2006/main" count="1771" uniqueCount="183">
  <si>
    <t>CONCILIACION BANCARIA</t>
  </si>
  <si>
    <t>MAS: DEPOSITOS CONSIDERADOS POR NOSOTROS Y NO POR EL BANCOS</t>
  </si>
  <si>
    <t>TOTAL DE DEPOSITOS CONSIDERADOS POR NOSOTROS Y NO POR EL BANCOS</t>
  </si>
  <si>
    <t>MENOS:  CHEQUES EN CIRCULACION</t>
  </si>
  <si>
    <t>IMPORTE</t>
  </si>
  <si>
    <t>DIFERENCIA</t>
  </si>
  <si>
    <t>MENOS: DEPOSITOS CONSIDERADOS POR EL BANCO Y NO POR NOSOTROS</t>
  </si>
  <si>
    <t xml:space="preserve"> </t>
  </si>
  <si>
    <r>
      <t>SALDO SEGÚN</t>
    </r>
    <r>
      <rPr>
        <b/>
        <sz val="11"/>
        <color theme="1"/>
        <rFont val="Calibri"/>
        <family val="2"/>
        <scheme val="minor"/>
      </rPr>
      <t xml:space="preserve"> ESTADO DE CUENTA</t>
    </r>
  </si>
  <si>
    <t>MENOS: SALDO SEGÚN LIBRO AUXILIAR CONTABILIDAD</t>
  </si>
  <si>
    <t>MUNIICPIO DE TANGANCICUARO MICHOACAN</t>
  </si>
  <si>
    <t>DOCTOR MIGUEL SILVA #105 COLONIA CENTRO TANGANCICUARO</t>
  </si>
  <si>
    <t>DEL MES DE ABRIL  2022</t>
  </si>
  <si>
    <t>CHEQUE</t>
  </si>
  <si>
    <t>4004 RF FINIQUITO DE EFRAIN ARREDONDO RIVERA PERSONAL DE OFICIALIA: (PAGADO)</t>
  </si>
  <si>
    <t>4004 APOYO DE SU DIRECCION DEPORt MAGISTRADOS 8 BALONES BASQUETBOL, 2 FUTBOL Y VOLEIBOL cheque 2874:</t>
  </si>
  <si>
    <t>4004 APOYO A PERSONA CON BAJOS RECURSOS MES DE MAYO PATRICIO cheque 2895: (PAGADO)</t>
  </si>
  <si>
    <t>4004 APOYO A PERSONA CON BAJOS RECURSOS ARNULFO VALDEZ cheque 2896: (PAGADO)</t>
  </si>
  <si>
    <t>4004, RF GASTOS MEDICOS MA SOCORRO RIOS AYALA: (PAGADO)</t>
  </si>
  <si>
    <t>4004 RF, F/EF25C, 96 PIEZAS DE YOGURTH PARA CONGRESO PEDIATRICO: (PAGADO)</t>
  </si>
  <si>
    <t>4004 RF, LABORATORIO FOTOGRAFICO CASTAÑEDA, A,PLIACION DE FOTOGRAFIAS Y TEXTURA CON RESPALDO: (PAGADO</t>
  </si>
  <si>
    <t>EVENTO</t>
  </si>
  <si>
    <t>COMPROBANTE</t>
  </si>
  <si>
    <t>FECHA</t>
  </si>
  <si>
    <t>CONCEPTO</t>
  </si>
  <si>
    <t>DEL MES DE MAYO 2022</t>
  </si>
  <si>
    <t>DEPOSITO EN TRANSITO</t>
  </si>
  <si>
    <t>4004 RF GEORGINA BEJAR LEYVA, PAGO BRIGADA ECOLOGIA JUNIO: (PAGADO)</t>
  </si>
  <si>
    <t>4004 TALLER DE PORRISTAS CHRISTIAN DAVID HERRERA cheque 2912: (PAGADO)</t>
  </si>
  <si>
    <t>4004 TALLER DE DIBUJO Y PINTURA ANDREA OROPEZA cheque 2911: (PAGADO)</t>
  </si>
  <si>
    <t>4004 TALLER DE GUITARRA DAVID FERNANDEZ BLANCO cheque 2910: (PAGADO)</t>
  </si>
  <si>
    <t>FICHA DE DEPOSITO</t>
  </si>
  <si>
    <t>4004 RF DEPOSITO CHEQUE BANCOMER 2906 CHEQUE PAGADO (CAMBIO DE CHEQUE EN EF DE CAJA CORTE 19052022)</t>
  </si>
  <si>
    <t>4004 TALLER DE ROBOTICA CARLOS FRANCISCO PRADO cheque 2913: (PAGADO)</t>
  </si>
  <si>
    <t>DEL MES DE JUNIO 2022</t>
  </si>
  <si>
    <t>FACTURA</t>
  </si>
  <si>
    <t>4004 JIMENEZ CORTES CORNELIO, F/7DF77 COMPLEMENTO DEL EVENTO 4544</t>
  </si>
  <si>
    <t>4004 RF APOYO PARA BIBLIOTECA DEL MES DE MAYO, CECILIA RINCON ALVAREZ: (PAGADO)</t>
  </si>
  <si>
    <t>4004 RF APOYO PARA TALLER DE ROBOTICA EN TANGANCICUARO: (PAGADO)</t>
  </si>
  <si>
    <t>TRANSFERENCIA BANCARIA</t>
  </si>
  <si>
    <t>4004 RF APOYO A PATRICIO FARIAS MURILLO PERSONA DE BAJOS RECURSOS: (PAGADO)</t>
  </si>
  <si>
    <t>4004 RF TALLER DE PINTURA ANDREA DE TANGANCICUARO: (PAGADO)</t>
  </si>
  <si>
    <t>4004 PERSONA QUE CUIDA EL ASILO DE TANG. MA OLIVIA RODRIGUEZ TORRES: (PAGADO)</t>
  </si>
  <si>
    <t>4004 TALLER DE DIBUJO Y PINTURA ANDREA DE TANGANCICUARO: (PAGADO)</t>
  </si>
  <si>
    <t>4004 RF APOYO PARA TALLER DE PORRISTAS DE TANGANCICUARO: (PAGADO)</t>
  </si>
  <si>
    <t>4004 RF APOYO PARA TALLER DE GUITARRA AA DAVID  DE TANGANCICUARO: (PAGADO)</t>
  </si>
  <si>
    <t>DEL MES DE ABRIL 2022</t>
  </si>
  <si>
    <t>5945 F IV GASTOS MEDICOS BENJAMIN GONZALEZ CAMPOS ELEMENTO DE SEGURIDAD PUBLICA: (PAGADO)</t>
  </si>
  <si>
    <t>5945 FIV FINIQUITO DE JESUS LEONARDO ZAVALA CASTRO ELEMENTO DE SEGURIDAD PUBLICA: (PAGADO)</t>
  </si>
  <si>
    <t>5945 F IV 2022 , F/7B59 16 ANTIDOPINGS POLICIAS: (PAGADO)</t>
  </si>
  <si>
    <t>5945 FIV FINIQUITO DE ANGEL ANTONIO CEJA HERNANDEZ PERSONAL DE TRANSITO: (PAGADO)</t>
  </si>
  <si>
    <t>5945 FIV FINIQUITO DE ALBERTO FAJARDO CARMON PERSONAL DE COMUNICACION SOCIAL: (PAGADO)</t>
  </si>
  <si>
    <t>5945 FIV FINIQUITO DE ADRIAN FERNANDEZ BRAVO PERSONAL DE OBRAS PUBLICAS: (PAGADO)</t>
  </si>
  <si>
    <t>5945 FIV FINIQUITO DE JOSE LUIS MEDINA CORTES ELEMENTO DE SEG PUBLICA: (PAGADO)</t>
  </si>
  <si>
    <t>5945 FIV FINIQUITO DE DAVID SALVADOR SAAVEDRA MENDEZ PERSONAL DEL DIF: (PAGADO)</t>
  </si>
  <si>
    <t>5945 FIV FINIQUITO DE HUMBERTO ORDAZ HERNANDEZ PERSONAL DE PROTECCION CIVIL: (PAGADO)</t>
  </si>
  <si>
    <t>5945 FIV FINIQUITO DE JESUS ADRIAN OSEGUERA RIVERA PERSONAL DE OF MAYOR: (PAGADO)</t>
  </si>
  <si>
    <t>C.P MARIA ELENA VALADEZ ROBLEDO</t>
  </si>
  <si>
    <t>JEFE DE CONTABILIDAD</t>
  </si>
  <si>
    <t>C.P. GUSTAVO BEJAR CHAVEZ</t>
  </si>
  <si>
    <t>TESORERO</t>
  </si>
  <si>
    <t>C.P MONTSERRAT VAZQUEZ RODRIGUEZ</t>
  </si>
  <si>
    <r>
      <t xml:space="preserve">FUENTE DE FINANCIAMIENTO           </t>
    </r>
    <r>
      <rPr>
        <b/>
        <sz val="9"/>
        <color indexed="8"/>
        <rFont val="Calibri"/>
        <family val="2"/>
      </rPr>
      <t xml:space="preserve">  521</t>
    </r>
  </si>
  <si>
    <r>
      <t xml:space="preserve">NO. DE CUENTA        </t>
    </r>
    <r>
      <rPr>
        <b/>
        <sz val="10"/>
        <color indexed="8"/>
        <rFont val="Calibri"/>
        <family val="2"/>
      </rPr>
      <t xml:space="preserve">     0117975945</t>
    </r>
  </si>
  <si>
    <t>RECURSOS DE  FONDO PARA EL FORTALECIMIENTO DE LOS MUNICIPIOS Y LAS DEMARCACIONES TERRITORIALES</t>
  </si>
  <si>
    <r>
      <t xml:space="preserve">INTITUCION BANCARIA  </t>
    </r>
    <r>
      <rPr>
        <b/>
        <sz val="10"/>
        <color indexed="8"/>
        <rFont val="Calibri"/>
        <family val="2"/>
      </rPr>
      <t xml:space="preserve"> BBVA</t>
    </r>
  </si>
  <si>
    <t>MUNICIPIO DE TANGANCICUARO MICHOACAN</t>
  </si>
  <si>
    <r>
      <t xml:space="preserve">FUENTE DE FINANCIAMIENTO           </t>
    </r>
    <r>
      <rPr>
        <b/>
        <sz val="9"/>
        <color indexed="8"/>
        <rFont val="Calibri"/>
        <family val="2"/>
      </rPr>
      <t xml:space="preserve">  101</t>
    </r>
  </si>
  <si>
    <r>
      <t xml:space="preserve">NO. DE CUENTA        </t>
    </r>
    <r>
      <rPr>
        <b/>
        <sz val="10"/>
        <color indexed="8"/>
        <rFont val="Calibri"/>
        <family val="2"/>
      </rPr>
      <t xml:space="preserve">     0154634004</t>
    </r>
  </si>
  <si>
    <t>RECURSOS FISCALES</t>
  </si>
  <si>
    <t>R.F.C. MTM850101GW9</t>
  </si>
  <si>
    <r>
      <t xml:space="preserve">FUENTE DE FINANCIAMIENTO           </t>
    </r>
    <r>
      <rPr>
        <b/>
        <sz val="9"/>
        <color indexed="8"/>
        <rFont val="Calibri"/>
        <family val="2"/>
      </rPr>
      <t xml:space="preserve">  520</t>
    </r>
  </si>
  <si>
    <r>
      <t xml:space="preserve">NO. DE CUENTA        </t>
    </r>
    <r>
      <rPr>
        <b/>
        <sz val="10"/>
        <color indexed="8"/>
        <rFont val="Calibri"/>
        <family val="2"/>
      </rPr>
      <t xml:space="preserve">     0117975902</t>
    </r>
  </si>
  <si>
    <t xml:space="preserve">FONDO III </t>
  </si>
  <si>
    <t>SISTEMA DE CONTABILIDAD GUBERNAMENTAL ARMONIZADO</t>
  </si>
  <si>
    <t>REPORTE DE CONCILIACION BANCARIA</t>
  </si>
  <si>
    <t>CONCILIACION BANCARIA POR EL PERIODO DEL 1º AL 30  DE  ABRIL  DEL 2022</t>
  </si>
  <si>
    <r>
      <t xml:space="preserve">FUENTE DE FINANCIAMIENTO           </t>
    </r>
    <r>
      <rPr>
        <b/>
        <sz val="9"/>
        <color indexed="8"/>
        <rFont val="Calibri"/>
        <family val="2"/>
      </rPr>
      <t xml:space="preserve">  115</t>
    </r>
  </si>
  <si>
    <r>
      <t xml:space="preserve">NO. DE CUENTA        </t>
    </r>
    <r>
      <rPr>
        <b/>
        <sz val="10"/>
        <color indexed="8"/>
        <rFont val="Calibri"/>
        <family val="2"/>
      </rPr>
      <t xml:space="preserve">     0117979975</t>
    </r>
  </si>
  <si>
    <r>
      <t xml:space="preserve">RECURSOS DE  </t>
    </r>
    <r>
      <rPr>
        <b/>
        <sz val="10"/>
        <color indexed="8"/>
        <rFont val="Calibri"/>
        <family val="2"/>
      </rPr>
      <t>PARTICIPACIONES EN RECURSOS DE LA FEDERACION</t>
    </r>
  </si>
  <si>
    <t>SALDO SEGÚN ESTADO DE CUENTA</t>
  </si>
  <si>
    <t>ABONOS EN TRANSITO</t>
  </si>
  <si>
    <t>CARGOS EN TRANSITO</t>
  </si>
  <si>
    <t>Fecha</t>
  </si>
  <si>
    <t>registro</t>
  </si>
  <si>
    <t>Referencia</t>
  </si>
  <si>
    <t>concepto</t>
  </si>
  <si>
    <t>9975, GASTOS MEDICOS PARA APOYO DE BAJOS RECURSOS: (PAGADO)</t>
  </si>
  <si>
    <t>9975 PART. APOYO A PARTICIPAR AL 33 MEDIO MARATON ZAPOPAN 2022 MISHA ELENA RUIZ FERNANDEZ: (PAGADO)</t>
  </si>
  <si>
    <t>9975 PART. APOYO PARA PARTICIPAR PRIMER MARATON INTERNACIONAL TULA 2022 MISHA ELENA RUIZ: (PAGADO)</t>
  </si>
  <si>
    <t>9975 FG FINIQUITO DE MONICA TORRES GONZALEZ PERSONAL DE TURISMO: (PAGADO)</t>
  </si>
  <si>
    <t>9975 ADEFAS GONZALO DELGADO ROMERO SALDO DEL EJERCIO ANTERIOR: (PAGADO)</t>
  </si>
  <si>
    <t>115 FG APOYO 250 CAJAS DE FRESA CONGELADA PARA ESCUELA DE ETUCUARO: (PAGADO)</t>
  </si>
  <si>
    <t>9975 FG FINIQUITO DE GUILLERMO ALVAREZ ENRIQUEZ PERSONAL DE INJUVE: (PAGADO)</t>
  </si>
  <si>
    <t>9975 1 ESTABILIZADOR PARA CAMARA: (PAGADO)</t>
  </si>
  <si>
    <t>SALDO SEGÚN BANCOS</t>
  </si>
  <si>
    <t>SALDO SEGÚN LIBROS</t>
  </si>
  <si>
    <t>CONCILIACION BANCARIA POR EL PERIODO DEL 1º AL 31  DE  MAYO  DEL 2022</t>
  </si>
  <si>
    <t>115 APOYO VACUNACION COVID -19 DE LOS DIAS 27, 28 Y 29 DE ABRIL MARLEN OROPEZA ALFARO: (PAGADO)</t>
  </si>
  <si>
    <t>9975 FG GASTOS MEDICOS DE GILDARDO FABIAN VALENCIA DE OFICIALIA: (PAGADO)</t>
  </si>
  <si>
    <t>9975 PAGO DEL TALLER DE GUITARRA  DAVID FERNANDEZ BLANCO cheque 120: (PAGADO)</t>
  </si>
  <si>
    <t>CONCILIACION BANCARIA POR EL PERIODO DEL 1º AL 30  DE  JUNIO  DEL 2022</t>
  </si>
  <si>
    <t>COMPENSACIONES DEL MES DE JUNIO 2022, CHEQUE 141: (PAGADO)</t>
  </si>
  <si>
    <t>9975 VALADES SOLIS NICOLAS F/FA5B, B8D94, MANT VEHICULOS ECOLOGIA Y OFICIALIA MAYOR: (PAGADO)</t>
  </si>
  <si>
    <t>9975 ZAMORA ARELLANO ALEJANDRO, F/57256 BATERIA CAMIONETA VERDE DE OBRAS PUBICAS: (PAGADO)</t>
  </si>
  <si>
    <t>9975 FG PAGO A OMAR EFRAIN GONZALEZ POR GASTOS MEDICOS: (PAGADO)</t>
  </si>
  <si>
    <t>CONCILIACION BANCARIA POR EL PERIODO DEL 1º AL 30 DE ABRIL DEL 2022</t>
  </si>
  <si>
    <t>NO. DE CUENTA</t>
  </si>
  <si>
    <t xml:space="preserve"> 11120-0033 : 0116129765 FONDO III 2021 </t>
  </si>
  <si>
    <t>RECURSOS DE</t>
  </si>
  <si>
    <t>FONDO III</t>
  </si>
  <si>
    <t>INTITUCION BANCARIA</t>
  </si>
  <si>
    <t>BBVA</t>
  </si>
  <si>
    <t>MAS:</t>
  </si>
  <si>
    <t>menos :</t>
  </si>
  <si>
    <t>Beneficiario</t>
  </si>
  <si>
    <t>Importe</t>
  </si>
  <si>
    <t>__________________________</t>
  </si>
  <si>
    <t>C.P. MARIA ELENA VALADEZ ROBLEDO</t>
  </si>
  <si>
    <t>TESORERO MUNCIPAL</t>
  </si>
  <si>
    <t>CONCILIACION BANCARIA POR EL PERIODO DEL 1º AL 31 DE MAYO DEL 2022</t>
  </si>
  <si>
    <t>CONCILIACION BANCARIA POR EL PERIODO DEL 1º AL 30 DE JUNIO DEL 2022</t>
  </si>
  <si>
    <t>CONCILIACION BANCARIA POR EL PERIODO DEL 1º AL 30  DE ABRIL  DEL 2022</t>
  </si>
  <si>
    <t>FUENTE DE FINANCIAMIENTO</t>
  </si>
  <si>
    <t>REMANENTE FONDO GENERAL DE PARTICIPACIONES</t>
  </si>
  <si>
    <t>DEPOSITO NO CONTABILIZADO</t>
  </si>
  <si>
    <t>MOVIMIENTOS EN EL BANCO Y NO CONTABILIZADOS</t>
  </si>
  <si>
    <t>CONCILIACION BANCARIA POR EL PERIODO DEL 1º AL 31  DE MAYO  DEL 2022</t>
  </si>
  <si>
    <t>CONCILIACION BANCARIA POR EL PERIODO DEL 1º AL 30  DE JUNIO  DEL 2022</t>
  </si>
  <si>
    <r>
      <t xml:space="preserve">NO. DE CUENTA        </t>
    </r>
    <r>
      <rPr>
        <b/>
        <sz val="10"/>
        <color indexed="8"/>
        <rFont val="Calibri"/>
        <family val="2"/>
      </rPr>
      <t xml:space="preserve">     2054075668</t>
    </r>
  </si>
  <si>
    <r>
      <t xml:space="preserve">RECURSOS DE       </t>
    </r>
    <r>
      <rPr>
        <b/>
        <sz val="10"/>
        <color indexed="8"/>
        <rFont val="Calibri"/>
        <family val="2"/>
      </rPr>
      <t>INVERSION DE LA CTA. PARTICIPACIONES 0117979975</t>
    </r>
  </si>
  <si>
    <t xml:space="preserve">cheques en Tránsito </t>
  </si>
  <si>
    <t>TESORERO MUNICIPAL</t>
  </si>
  <si>
    <t>CONCILIACION BANCARIA POR EL PERIODO DEL 1º AL 30  DE  ABRIL DEL 2022</t>
  </si>
  <si>
    <t>REMANENTE FONDO IV 2021</t>
  </si>
  <si>
    <t>CONCILIACION BANCARIA POR EL PERIODO DEL 1º AL 31  DE  MAYO DEL 2022</t>
  </si>
  <si>
    <t>CONCILIACION BANCARIA POR EL PERIODO DEL 1º AL 30  DE  JUNIO DEL 2022</t>
  </si>
  <si>
    <r>
      <t xml:space="preserve">NO. DE CUENTA        </t>
    </r>
    <r>
      <rPr>
        <b/>
        <sz val="10"/>
        <color indexed="8"/>
        <rFont val="Calibri"/>
        <family val="2"/>
      </rPr>
      <t xml:space="preserve">     010181164</t>
    </r>
  </si>
  <si>
    <r>
      <t xml:space="preserve">RECURSOS DE       </t>
    </r>
    <r>
      <rPr>
        <b/>
        <sz val="10"/>
        <color indexed="8"/>
        <rFont val="Calibri"/>
        <family val="2"/>
      </rPr>
      <t>APORTACION DE BENEFICIARIOS</t>
    </r>
  </si>
  <si>
    <t>CONCILIACION BANCARIA POR EL PERIODO DEL 1º AL 30  DE ABRIL DEL 2022</t>
  </si>
  <si>
    <t>CONCILIACION BANCARIA POR EL PERIODO DEL 1º AL 31  DE MAYO DEL 2022</t>
  </si>
  <si>
    <t>CONCILIACION BANCARIA POR EL PERIODO DEL 1º AL 30  DE JUNIO DEL 2022</t>
  </si>
  <si>
    <r>
      <t xml:space="preserve">NO. DE CUENTA        </t>
    </r>
    <r>
      <rPr>
        <b/>
        <sz val="10"/>
        <color indexed="8"/>
        <rFont val="Calibri"/>
        <family val="2"/>
      </rPr>
      <t xml:space="preserve">     2054075706</t>
    </r>
  </si>
  <si>
    <r>
      <t xml:space="preserve">RECURSOS DE       </t>
    </r>
    <r>
      <rPr>
        <b/>
        <sz val="10"/>
        <color indexed="8"/>
        <rFont val="Calibri"/>
        <family val="2"/>
      </rPr>
      <t>INVERSION DE LA CUENTA DE INGRESOS</t>
    </r>
  </si>
  <si>
    <t>CONCILIACION BANCARIA POR EL PERIODO DEL 1º AL 31  DE  JULIO DEL 2022</t>
  </si>
  <si>
    <t>CONCILIACION BANCARIA POR EL PERIODO DEL 1º AL 31  DE JULIO  DEL 2022</t>
  </si>
  <si>
    <t>CONCILIACION BANCARIA POR EL PERIODO DEL 1º AL 31  DE JULIO DEL 2022</t>
  </si>
  <si>
    <t>C.P. MONTSERRAT VAZQUEZ RODRIGUEZ</t>
  </si>
  <si>
    <r>
      <t xml:space="preserve">NO. DE CUENTA        </t>
    </r>
    <r>
      <rPr>
        <b/>
        <sz val="10"/>
        <color indexed="8"/>
        <rFont val="Calibri"/>
        <family val="2"/>
      </rPr>
      <t xml:space="preserve">     0118681414</t>
    </r>
  </si>
  <si>
    <t>RECURSOS DE       RF PRIMER CONGRESO</t>
  </si>
  <si>
    <t>CONCILIACION BANCARIA POR EL PERIODO DEL 1º AL 31  DE  JULIO  DEL 2022</t>
  </si>
  <si>
    <t>DEL MES DE JULIO 2022</t>
  </si>
  <si>
    <t>CORNELIO JIMENEZ CORTES GASTOS DE LIMPIEZA RIO DUERO</t>
  </si>
  <si>
    <t>CONCILIACION BANCARIA POR EL PERIODO DEL 1º AL 31 DE JULIO DEL 2022</t>
  </si>
  <si>
    <t>REMANENTE FONDO III</t>
  </si>
  <si>
    <t>DEL MES DE AGOSTO 2022</t>
  </si>
  <si>
    <t>CONCILIACION BANCARIA POR EL PERIODO DEL 1º AL 31  DE  AGOSTO  DEL 2022</t>
  </si>
  <si>
    <t>4004 RF APOYO A LA BIBLIOTECA A CECILIA RINCON</t>
  </si>
  <si>
    <t>DEPOSITO EN BANCO DEL DIA 29/08/22  DEPOSITADO EL 01/09/22</t>
  </si>
  <si>
    <t>DEPOSITO EN BANCO DEL DIA 31/08/22  DEPOSITADO EL 01/09/22</t>
  </si>
  <si>
    <t>CONCILIACION BANCARIA POR EL PERIODO DEL 1º AL 31  DE AGOSTO DEL 2022</t>
  </si>
  <si>
    <t>CONCILIACION BANCARIA POR EL PERIODO DEL 1º AL 31 DE agosto DEL 2022</t>
  </si>
  <si>
    <t>CONCILIACION BANCARIA POR EL PERIODO DEL 1º AL 31  DE  AGOSTO DEL 2022</t>
  </si>
  <si>
    <t>CONCILIACION BANCARIA POR EL PERIODO DEL 1º AL 31  DE AGOSTO  DEL 2022</t>
  </si>
  <si>
    <t>DEPOSITO EN BANCO DEL DIA 30 DE SEP 2022</t>
  </si>
  <si>
    <t>DEPOSITO EN BANCO EL DIA 03 DE OCT CORRESPONDIENTE AL 30 DE SEPTIEMBRE</t>
  </si>
  <si>
    <t>DEL MES DE SEPTIEMBRE 2022</t>
  </si>
  <si>
    <t>BI. MTR. L.C.P. GUSTAVO BEJAR CHAVEZ</t>
  </si>
  <si>
    <t>CONCILIACION BANCARIA POR EL PERIODO DEL 1º AL 30  DE  SEPTIEMBRE DEL 2022</t>
  </si>
  <si>
    <t>BI. MTR.L.C.P. GUSTAVO BEJAR CHAVEZ</t>
  </si>
  <si>
    <t>CONCILIACION BANCARIA POR EL PERIODO DEL 1º AL 30 DE SEPTIEMBRE DEL 2022</t>
  </si>
  <si>
    <t>CONCILIACION BANCARIA POR EL PERIODO DEL 1º AL 30  DE SEPTIEMBRE  DEL 2022</t>
  </si>
  <si>
    <t>BI. MTR. L. C.P. GUSTAVO BEJAR CHAVEZ</t>
  </si>
  <si>
    <t>CONCILIACION BANCARIA POR EL PERIODO DEL 1º AL 30  DE SEPTIEMBRE DEL 2022</t>
  </si>
  <si>
    <r>
      <t xml:space="preserve">FUENTE DE FINANCIAMIENTO           </t>
    </r>
    <r>
      <rPr>
        <b/>
        <sz val="9"/>
        <color indexed="8"/>
        <rFont val="Calibri"/>
        <family val="2"/>
      </rPr>
      <t xml:space="preserve">  603</t>
    </r>
  </si>
  <si>
    <r>
      <t xml:space="preserve">NO. DE CUENTA        </t>
    </r>
    <r>
      <rPr>
        <b/>
        <sz val="10"/>
        <color indexed="8"/>
        <rFont val="Calibri"/>
        <family val="2"/>
      </rPr>
      <t xml:space="preserve">     0119036857</t>
    </r>
  </si>
  <si>
    <t>RECURSOS DE  FORTAPAZ 2022</t>
  </si>
  <si>
    <r>
      <t xml:space="preserve">FUENTE DE FINANCIAMIENTO           </t>
    </r>
    <r>
      <rPr>
        <b/>
        <sz val="9"/>
        <color indexed="8"/>
        <rFont val="Calibri"/>
        <family val="2"/>
      </rPr>
      <t xml:space="preserve">  611</t>
    </r>
  </si>
  <si>
    <r>
      <t xml:space="preserve">NO. DE CUENTA        </t>
    </r>
    <r>
      <rPr>
        <b/>
        <sz val="10"/>
        <color indexed="8"/>
        <rFont val="Calibri"/>
        <family val="2"/>
      </rPr>
      <t xml:space="preserve">     0118292841</t>
    </r>
  </si>
  <si>
    <t>RECURSOS DE  FAEISPUM 2022</t>
  </si>
  <si>
    <t>CONCILIACION BANCARIA POR EL PERIODO DE JULIO  DEL 2022</t>
  </si>
  <si>
    <t>CONCILIACION BANCARIA POR EL PERIODO DE AGOSTO  DEL 2022</t>
  </si>
  <si>
    <t>CONCILIACION BANCARIA POR EL PERIODO DE SEPTIEMBRE 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</si>
</sst>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[$-1080A]&quot;$&quot;#,##0.00;\(&quot;$&quot;#,##0.00\);&quot;-&quot;"/>
    <numFmt numFmtId="166" formatCode="_-* #,##0.00\ _€_-;\-* #,##0.00\ _€_-;_-* &quot;-&quot;??\ _€_-;_-@_-"/>
    <numFmt numFmtId="167" formatCode="#,##0.0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color theme="1"/>
      <name val="Arial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Cordia New"/>
      <family val="2"/>
    </font>
    <font>
      <b/>
      <sz val="8"/>
      <color theme="1"/>
      <name val="Cordia New"/>
      <family val="2"/>
    </font>
    <font>
      <b/>
      <sz val="12"/>
      <color theme="1"/>
      <name val="Cordia New"/>
      <family val="2"/>
    </font>
    <font>
      <sz val="10"/>
      <color indexed="8"/>
      <name val="Arial"/>
      <family val="2"/>
    </font>
    <font>
      <sz val="6"/>
      <color indexed="8"/>
      <name val="Arial"/>
      <family val="2"/>
    </font>
    <font>
      <sz val="8"/>
      <color theme="1"/>
      <name val="Arial"/>
      <family val="2"/>
    </font>
    <font>
      <sz val="8"/>
      <color theme="1"/>
      <name val="Cordia New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6" fillId="0" borderId="0"/>
    <xf numFmtId="43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44" applyNumberFormat="0" applyFill="0" applyAlignment="0" applyProtection="0"/>
    <xf numFmtId="0" fontId="32" fillId="0" borderId="45" applyNumberFormat="0" applyFill="0" applyAlignment="0" applyProtection="0"/>
    <xf numFmtId="0" fontId="33" fillId="0" borderId="46" applyNumberFormat="0" applyFill="0" applyAlignment="0" applyProtection="0"/>
    <xf numFmtId="0" fontId="33" fillId="0" borderId="0" applyNumberFormat="0" applyFill="0" applyBorder="0" applyAlignment="0" applyProtection="0"/>
    <xf numFmtId="0" fontId="34" fillId="4" borderId="0" applyNumberFormat="0" applyBorder="0" applyAlignment="0" applyProtection="0"/>
    <xf numFmtId="0" fontId="35" fillId="5" borderId="0" applyNumberFormat="0" applyBorder="0" applyAlignment="0" applyProtection="0"/>
    <xf numFmtId="0" fontId="36" fillId="6" borderId="0" applyNumberFormat="0" applyBorder="0" applyAlignment="0" applyProtection="0"/>
    <xf numFmtId="0" fontId="37" fillId="7" borderId="47" applyNumberFormat="0" applyAlignment="0" applyProtection="0"/>
    <xf numFmtId="0" fontId="38" fillId="8" borderId="48" applyNumberFormat="0" applyAlignment="0" applyProtection="0"/>
    <xf numFmtId="0" fontId="39" fillId="8" borderId="47" applyNumberFormat="0" applyAlignment="0" applyProtection="0"/>
    <xf numFmtId="0" fontId="40" fillId="0" borderId="49" applyNumberFormat="0" applyFill="0" applyAlignment="0" applyProtection="0"/>
    <xf numFmtId="0" fontId="41" fillId="9" borderId="50" applyNumberFormat="0" applyAlignment="0" applyProtection="0"/>
    <xf numFmtId="0" fontId="42" fillId="0" borderId="0" applyNumberFormat="0" applyFill="0" applyBorder="0" applyAlignment="0" applyProtection="0"/>
    <xf numFmtId="0" fontId="1" fillId="10" borderId="51" applyNumberFormat="0" applyFont="0" applyAlignment="0" applyProtection="0"/>
    <xf numFmtId="0" fontId="43" fillId="0" borderId="0" applyNumberFormat="0" applyFill="0" applyBorder="0" applyAlignment="0" applyProtection="0"/>
    <xf numFmtId="0" fontId="2" fillId="0" borderId="52" applyNumberFormat="0" applyFill="0" applyAlignment="0" applyProtection="0"/>
    <xf numFmtId="0" fontId="4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44" fillId="18" borderId="0" applyNumberFormat="0" applyBorder="0" applyAlignment="0" applyProtection="0"/>
    <xf numFmtId="0" fontId="4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4" fillId="26" borderId="0" applyNumberFormat="0" applyBorder="0" applyAlignment="0" applyProtection="0"/>
    <xf numFmtId="0" fontId="4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4" fillId="30" borderId="0" applyNumberFormat="0" applyBorder="0" applyAlignment="0" applyProtection="0"/>
    <xf numFmtId="0" fontId="4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4" fillId="34" borderId="0" applyNumberFormat="0" applyBorder="0" applyAlignment="0" applyProtection="0"/>
  </cellStyleXfs>
  <cellXfs count="362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0" fillId="0" borderId="21" xfId="1" applyFont="1" applyBorder="1"/>
    <xf numFmtId="14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43" fontId="0" fillId="0" borderId="0" xfId="1" applyFont="1" applyBorder="1"/>
    <xf numFmtId="4" fontId="0" fillId="0" borderId="21" xfId="0" applyNumberFormat="1" applyBorder="1"/>
    <xf numFmtId="0" fontId="0" fillId="0" borderId="22" xfId="0" applyBorder="1"/>
    <xf numFmtId="0" fontId="0" fillId="0" borderId="23" xfId="0" applyFill="1" applyBorder="1"/>
    <xf numFmtId="0" fontId="0" fillId="0" borderId="24" xfId="0" applyFill="1" applyBorder="1"/>
    <xf numFmtId="0" fontId="4" fillId="0" borderId="25" xfId="0" applyFont="1" applyFill="1" applyBorder="1" applyAlignment="1">
      <alignment horizontal="center"/>
    </xf>
    <xf numFmtId="4" fontId="5" fillId="0" borderId="25" xfId="0" applyNumberFormat="1" applyFont="1" applyFill="1" applyBorder="1"/>
    <xf numFmtId="0" fontId="3" fillId="2" borderId="25" xfId="0" applyFont="1" applyFill="1" applyBorder="1"/>
    <xf numFmtId="0" fontId="0" fillId="0" borderId="21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25" xfId="0" applyBorder="1"/>
    <xf numFmtId="4" fontId="0" fillId="0" borderId="29" xfId="0" applyNumberFormat="1" applyBorder="1"/>
    <xf numFmtId="0" fontId="0" fillId="0" borderId="16" xfId="0" applyBorder="1"/>
    <xf numFmtId="0" fontId="0" fillId="0" borderId="17" xfId="0" applyBorder="1"/>
    <xf numFmtId="0" fontId="0" fillId="0" borderId="16" xfId="0" applyBorder="1"/>
    <xf numFmtId="0" fontId="0" fillId="0" borderId="17" xfId="0" applyBorder="1"/>
    <xf numFmtId="0" fontId="6" fillId="0" borderId="25" xfId="2" applyFont="1" applyBorder="1" applyAlignment="1">
      <alignment horizontal="center"/>
    </xf>
    <xf numFmtId="14" fontId="6" fillId="0" borderId="25" xfId="2" applyNumberFormat="1" applyFont="1" applyBorder="1" applyAlignment="1">
      <alignment horizontal="center"/>
    </xf>
    <xf numFmtId="0" fontId="6" fillId="0" borderId="25" xfId="2" applyFont="1" applyBorder="1" applyAlignment="1">
      <alignment horizontal="left"/>
    </xf>
    <xf numFmtId="4" fontId="6" fillId="0" borderId="25" xfId="2" applyNumberFormat="1" applyFont="1" applyBorder="1" applyAlignment="1">
      <alignment horizontal="right"/>
    </xf>
    <xf numFmtId="0" fontId="6" fillId="0" borderId="25" xfId="3" applyFont="1" applyBorder="1" applyAlignment="1">
      <alignment horizontal="center"/>
    </xf>
    <xf numFmtId="14" fontId="6" fillId="0" borderId="25" xfId="3" applyNumberFormat="1" applyFont="1" applyBorder="1" applyAlignment="1">
      <alignment horizontal="center"/>
    </xf>
    <xf numFmtId="0" fontId="6" fillId="0" borderId="25" xfId="3" applyFont="1" applyBorder="1" applyAlignment="1">
      <alignment horizontal="left"/>
    </xf>
    <xf numFmtId="4" fontId="6" fillId="0" borderId="25" xfId="3" applyNumberFormat="1" applyFont="1" applyBorder="1" applyAlignment="1">
      <alignment horizontal="right"/>
    </xf>
    <xf numFmtId="0" fontId="0" fillId="0" borderId="15" xfId="0" applyBorder="1"/>
    <xf numFmtId="0" fontId="6" fillId="0" borderId="25" xfId="4" applyFont="1" applyBorder="1" applyAlignment="1">
      <alignment horizontal="center"/>
    </xf>
    <xf numFmtId="14" fontId="6" fillId="0" borderId="25" xfId="4" applyNumberFormat="1" applyFont="1" applyBorder="1" applyAlignment="1">
      <alignment horizontal="center"/>
    </xf>
    <xf numFmtId="0" fontId="6" fillId="0" borderId="25" xfId="4" applyFont="1" applyBorder="1" applyAlignment="1">
      <alignment horizontal="left"/>
    </xf>
    <xf numFmtId="4" fontId="6" fillId="0" borderId="25" xfId="4" applyNumberFormat="1" applyFont="1" applyBorder="1" applyAlignment="1">
      <alignment horizontal="right"/>
    </xf>
    <xf numFmtId="0" fontId="6" fillId="0" borderId="25" xfId="4" applyFont="1" applyFill="1" applyBorder="1" applyAlignment="1">
      <alignment horizontal="center"/>
    </xf>
    <xf numFmtId="14" fontId="6" fillId="0" borderId="25" xfId="4" applyNumberFormat="1" applyFont="1" applyFill="1" applyBorder="1" applyAlignment="1">
      <alignment horizontal="center"/>
    </xf>
    <xf numFmtId="0" fontId="6" fillId="0" borderId="25" xfId="4" applyFont="1" applyFill="1" applyBorder="1" applyAlignment="1">
      <alignment horizontal="left"/>
    </xf>
    <xf numFmtId="4" fontId="6" fillId="0" borderId="25" xfId="4" applyNumberFormat="1" applyFont="1" applyFill="1" applyBorder="1" applyAlignment="1">
      <alignment horizontal="right"/>
    </xf>
    <xf numFmtId="0" fontId="7" fillId="0" borderId="0" xfId="0" applyFont="1" applyBorder="1"/>
    <xf numFmtId="0" fontId="7" fillId="0" borderId="0" xfId="0" applyNumberFormat="1" applyFont="1" applyBorder="1"/>
    <xf numFmtId="0" fontId="8" fillId="0" borderId="0" xfId="0" applyFont="1" applyBorder="1" applyAlignment="1">
      <alignment horizontal="right"/>
    </xf>
    <xf numFmtId="43" fontId="7" fillId="0" borderId="0" xfId="1" applyFont="1" applyFill="1" applyBorder="1"/>
    <xf numFmtId="4" fontId="6" fillId="0" borderId="0" xfId="0" applyNumberFormat="1" applyFont="1" applyBorder="1"/>
    <xf numFmtId="4" fontId="6" fillId="0" borderId="16" xfId="0" applyNumberFormat="1" applyFont="1" applyBorder="1"/>
    <xf numFmtId="0" fontId="0" fillId="0" borderId="31" xfId="0" applyBorder="1"/>
    <xf numFmtId="4" fontId="6" fillId="0" borderId="31" xfId="0" applyNumberFormat="1" applyFont="1" applyBorder="1"/>
    <xf numFmtId="0" fontId="7" fillId="0" borderId="30" xfId="0" applyFont="1" applyFill="1" applyBorder="1"/>
    <xf numFmtId="0" fontId="6" fillId="0" borderId="32" xfId="0" applyFont="1" applyFill="1" applyBorder="1"/>
    <xf numFmtId="0" fontId="7" fillId="0" borderId="32" xfId="0" applyFont="1" applyFill="1" applyBorder="1"/>
    <xf numFmtId="0" fontId="6" fillId="0" borderId="30" xfId="0" applyFont="1" applyFill="1" applyBorder="1"/>
    <xf numFmtId="14" fontId="2" fillId="0" borderId="0" xfId="0" applyNumberFormat="1" applyFont="1" applyBorder="1" applyAlignment="1">
      <alignment horizontal="center"/>
    </xf>
    <xf numFmtId="0" fontId="6" fillId="0" borderId="0" xfId="0" applyFont="1" applyFill="1" applyBorder="1"/>
    <xf numFmtId="0" fontId="6" fillId="0" borderId="0" xfId="0" applyNumberFormat="1" applyFont="1" applyFill="1" applyBorder="1"/>
    <xf numFmtId="0" fontId="2" fillId="0" borderId="0" xfId="0" applyFont="1" applyFill="1" applyBorder="1"/>
    <xf numFmtId="0" fontId="0" fillId="0" borderId="16" xfId="0" applyBorder="1"/>
    <xf numFmtId="0" fontId="0" fillId="0" borderId="17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5" xfId="0" applyBorder="1"/>
    <xf numFmtId="0" fontId="0" fillId="0" borderId="0" xfId="0" applyFill="1" applyBorder="1"/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0" fillId="0" borderId="1" xfId="0" applyBorder="1"/>
    <xf numFmtId="0" fontId="0" fillId="0" borderId="2" xfId="0" applyFill="1" applyBorder="1"/>
    <xf numFmtId="0" fontId="0" fillId="0" borderId="2" xfId="0" applyNumberFormat="1" applyFill="1" applyBorder="1"/>
    <xf numFmtId="0" fontId="0" fillId="0" borderId="3" xfId="0" applyBorder="1"/>
    <xf numFmtId="0" fontId="0" fillId="0" borderId="33" xfId="0" applyFill="1" applyBorder="1"/>
    <xf numFmtId="0" fontId="0" fillId="0" borderId="31" xfId="0" applyFill="1" applyBorder="1"/>
    <xf numFmtId="0" fontId="0" fillId="0" borderId="31" xfId="0" applyNumberFormat="1" applyFill="1" applyBorder="1"/>
    <xf numFmtId="0" fontId="0" fillId="0" borderId="34" xfId="0" applyFill="1" applyBorder="1"/>
    <xf numFmtId="0" fontId="14" fillId="0" borderId="35" xfId="0" applyFont="1" applyFill="1" applyBorder="1"/>
    <xf numFmtId="0" fontId="14" fillId="0" borderId="0" xfId="0" applyFont="1" applyFill="1" applyBorder="1"/>
    <xf numFmtId="0" fontId="14" fillId="0" borderId="0" xfId="0" applyNumberFormat="1" applyFont="1" applyFill="1" applyBorder="1"/>
    <xf numFmtId="0" fontId="14" fillId="0" borderId="36" xfId="0" applyFont="1" applyFill="1" applyBorder="1"/>
    <xf numFmtId="0" fontId="15" fillId="0" borderId="35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NumberFormat="1" applyFont="1" applyFill="1" applyBorder="1" applyAlignment="1">
      <alignment horizontal="center"/>
    </xf>
    <xf numFmtId="0" fontId="15" fillId="0" borderId="36" xfId="0" applyFont="1" applyFill="1" applyBorder="1" applyAlignment="1">
      <alignment horizontal="center"/>
    </xf>
    <xf numFmtId="0" fontId="0" fillId="0" borderId="35" xfId="0" applyFill="1" applyBorder="1"/>
    <xf numFmtId="0" fontId="7" fillId="0" borderId="30" xfId="0" applyNumberFormat="1" applyFont="1" applyFill="1" applyBorder="1"/>
    <xf numFmtId="0" fontId="0" fillId="0" borderId="30" xfId="0" applyFill="1" applyBorder="1"/>
    <xf numFmtId="0" fontId="2" fillId="0" borderId="30" xfId="0" applyFont="1" applyFill="1" applyBorder="1" applyAlignment="1">
      <alignment horizontal="left"/>
    </xf>
    <xf numFmtId="0" fontId="0" fillId="0" borderId="36" xfId="0" applyFill="1" applyBorder="1"/>
    <xf numFmtId="0" fontId="6" fillId="0" borderId="35" xfId="0" applyFont="1" applyFill="1" applyBorder="1"/>
    <xf numFmtId="0" fontId="6" fillId="0" borderId="32" xfId="0" applyNumberFormat="1" applyFont="1" applyFill="1" applyBorder="1"/>
    <xf numFmtId="0" fontId="2" fillId="0" borderId="32" xfId="0" quotePrefix="1" applyFont="1" applyFill="1" applyBorder="1" applyAlignment="1"/>
    <xf numFmtId="0" fontId="2" fillId="0" borderId="0" xfId="0" quotePrefix="1" applyFont="1" applyFill="1" applyBorder="1" applyAlignment="1"/>
    <xf numFmtId="0" fontId="6" fillId="0" borderId="36" xfId="0" applyFont="1" applyFill="1" applyBorder="1"/>
    <xf numFmtId="0" fontId="2" fillId="0" borderId="32" xfId="0" applyFont="1" applyFill="1" applyBorder="1"/>
    <xf numFmtId="0" fontId="0" fillId="0" borderId="0" xfId="0" applyFont="1" applyFill="1" applyBorder="1"/>
    <xf numFmtId="0" fontId="12" fillId="0" borderId="36" xfId="0" applyFont="1" applyFill="1" applyBorder="1" applyAlignment="1">
      <alignment horizontal="center"/>
    </xf>
    <xf numFmtId="0" fontId="6" fillId="0" borderId="37" xfId="0" applyFont="1" applyFill="1" applyBorder="1"/>
    <xf numFmtId="0" fontId="6" fillId="0" borderId="30" xfId="0" applyNumberFormat="1" applyFont="1" applyFill="1" applyBorder="1"/>
    <xf numFmtId="0" fontId="2" fillId="0" borderId="30" xfId="0" applyFont="1" applyFill="1" applyBorder="1"/>
    <xf numFmtId="0" fontId="0" fillId="0" borderId="30" xfId="0" applyFont="1" applyFill="1" applyBorder="1"/>
    <xf numFmtId="0" fontId="6" fillId="0" borderId="38" xfId="0" applyFont="1" applyFill="1" applyBorder="1"/>
    <xf numFmtId="0" fontId="0" fillId="0" borderId="0" xfId="0" applyNumberFormat="1" applyFill="1" applyBorder="1"/>
    <xf numFmtId="164" fontId="0" fillId="0" borderId="0" xfId="0" applyNumberFormat="1" applyFill="1" applyBorder="1"/>
    <xf numFmtId="0" fontId="6" fillId="0" borderId="35" xfId="0" applyFont="1" applyBorder="1"/>
    <xf numFmtId="0" fontId="12" fillId="0" borderId="0" xfId="0" applyFont="1" applyBorder="1"/>
    <xf numFmtId="0" fontId="12" fillId="0" borderId="0" xfId="0" applyNumberFormat="1" applyFont="1" applyBorder="1"/>
    <xf numFmtId="0" fontId="6" fillId="0" borderId="0" xfId="0" applyFont="1" applyBorder="1"/>
    <xf numFmtId="43" fontId="6" fillId="0" borderId="0" xfId="1" applyFont="1" applyFill="1" applyBorder="1"/>
    <xf numFmtId="43" fontId="6" fillId="0" borderId="36" xfId="1" applyFont="1" applyFill="1" applyBorder="1"/>
    <xf numFmtId="43" fontId="6" fillId="0" borderId="0" xfId="1" applyFont="1" applyBorder="1"/>
    <xf numFmtId="0" fontId="0" fillId="0" borderId="35" xfId="0" applyBorder="1"/>
    <xf numFmtId="43" fontId="1" fillId="0" borderId="0" xfId="1" applyFont="1" applyFill="1" applyBorder="1"/>
    <xf numFmtId="165" fontId="0" fillId="0" borderId="0" xfId="0" applyNumberFormat="1" applyFill="1" applyBorder="1"/>
    <xf numFmtId="165" fontId="0" fillId="0" borderId="36" xfId="0" applyNumberFormat="1" applyFill="1" applyBorder="1"/>
    <xf numFmtId="166" fontId="0" fillId="0" borderId="36" xfId="0" applyNumberFormat="1" applyFill="1" applyBorder="1"/>
    <xf numFmtId="0" fontId="0" fillId="0" borderId="5" xfId="0" applyFill="1" applyBorder="1"/>
    <xf numFmtId="14" fontId="6" fillId="0" borderId="0" xfId="6" applyNumberFormat="1" applyFont="1" applyBorder="1" applyAlignment="1">
      <alignment horizontal="center"/>
    </xf>
    <xf numFmtId="0" fontId="7" fillId="0" borderId="0" xfId="0" applyNumberFormat="1" applyFont="1" applyFill="1" applyBorder="1"/>
    <xf numFmtId="0" fontId="7" fillId="0" borderId="0" xfId="6" applyFont="1" applyBorder="1" applyAlignment="1">
      <alignment horizontal="left"/>
    </xf>
    <xf numFmtId="16" fontId="0" fillId="0" borderId="0" xfId="0" applyNumberFormat="1"/>
    <xf numFmtId="0" fontId="17" fillId="0" borderId="0" xfId="6" applyFont="1" applyBorder="1" applyAlignment="1">
      <alignment horizontal="left"/>
    </xf>
    <xf numFmtId="43" fontId="6" fillId="0" borderId="0" xfId="1" applyFont="1" applyBorder="1" applyAlignment="1">
      <alignment horizontal="right"/>
    </xf>
    <xf numFmtId="4" fontId="6" fillId="0" borderId="0" xfId="6" applyNumberFormat="1" applyFont="1" applyBorder="1" applyAlignment="1">
      <alignment horizontal="right"/>
    </xf>
    <xf numFmtId="15" fontId="6" fillId="0" borderId="0" xfId="0" applyNumberFormat="1" applyFont="1" applyFill="1" applyBorder="1"/>
    <xf numFmtId="0" fontId="18" fillId="0" borderId="0" xfId="0" applyFont="1" applyFill="1" applyBorder="1" applyAlignment="1" applyProtection="1">
      <alignment horizontal="left" vertical="top" readingOrder="1"/>
      <protection locked="0"/>
    </xf>
    <xf numFmtId="43" fontId="6" fillId="0" borderId="0" xfId="7" applyFont="1" applyFill="1" applyBorder="1"/>
    <xf numFmtId="44" fontId="19" fillId="0" borderId="0" xfId="5" applyFont="1" applyFill="1" applyBorder="1"/>
    <xf numFmtId="0" fontId="17" fillId="0" borderId="0" xfId="0" applyFont="1" applyBorder="1"/>
    <xf numFmtId="0" fontId="17" fillId="0" borderId="0" xfId="0" applyNumberFormat="1" applyFont="1" applyBorder="1"/>
    <xf numFmtId="0" fontId="2" fillId="0" borderId="0" xfId="0" applyFont="1" applyBorder="1"/>
    <xf numFmtId="4" fontId="11" fillId="0" borderId="0" xfId="0" applyNumberFormat="1" applyFont="1" applyFill="1" applyBorder="1"/>
    <xf numFmtId="4" fontId="11" fillId="0" borderId="36" xfId="0" applyNumberFormat="1" applyFont="1" applyFill="1" applyBorder="1"/>
    <xf numFmtId="0" fontId="7" fillId="0" borderId="0" xfId="0" applyFont="1" applyFill="1" applyBorder="1"/>
    <xf numFmtId="43" fontId="0" fillId="0" borderId="0" xfId="0" applyNumberFormat="1" applyFill="1" applyBorder="1"/>
    <xf numFmtId="43" fontId="0" fillId="0" borderId="36" xfId="0" applyNumberFormat="1" applyFill="1" applyBorder="1"/>
    <xf numFmtId="15" fontId="0" fillId="0" borderId="0" xfId="0" applyNumberFormat="1" applyBorder="1"/>
    <xf numFmtId="0" fontId="0" fillId="0" borderId="0" xfId="0" applyNumberFormat="1" applyBorder="1"/>
    <xf numFmtId="4" fontId="0" fillId="0" borderId="0" xfId="0" applyNumberFormat="1" applyBorder="1"/>
    <xf numFmtId="43" fontId="1" fillId="0" borderId="0" xfId="1" applyFont="1" applyBorder="1"/>
    <xf numFmtId="0" fontId="2" fillId="0" borderId="0" xfId="0" applyFont="1" applyBorder="1" applyAlignment="1">
      <alignment horizontal="right"/>
    </xf>
    <xf numFmtId="4" fontId="20" fillId="0" borderId="0" xfId="0" applyNumberFormat="1" applyFont="1" applyFill="1" applyBorder="1"/>
    <xf numFmtId="0" fontId="0" fillId="0" borderId="37" xfId="0" applyBorder="1"/>
    <xf numFmtId="0" fontId="0" fillId="0" borderId="30" xfId="0" applyBorder="1"/>
    <xf numFmtId="0" fontId="0" fillId="0" borderId="30" xfId="0" applyNumberFormat="1" applyBorder="1"/>
    <xf numFmtId="0" fontId="2" fillId="0" borderId="30" xfId="0" applyFont="1" applyBorder="1" applyAlignment="1">
      <alignment horizontal="right"/>
    </xf>
    <xf numFmtId="43" fontId="1" fillId="0" borderId="30" xfId="1" applyFont="1" applyFill="1" applyBorder="1"/>
    <xf numFmtId="4" fontId="11" fillId="0" borderId="30" xfId="0" applyNumberFormat="1" applyFont="1" applyFill="1" applyBorder="1"/>
    <xf numFmtId="4" fontId="11" fillId="0" borderId="38" xfId="0" applyNumberFormat="1" applyFont="1" applyFill="1" applyBorder="1"/>
    <xf numFmtId="0" fontId="0" fillId="0" borderId="32" xfId="0" applyBorder="1"/>
    <xf numFmtId="0" fontId="0" fillId="0" borderId="32" xfId="0" applyNumberFormat="1" applyBorder="1"/>
    <xf numFmtId="0" fontId="2" fillId="0" borderId="32" xfId="0" applyFont="1" applyBorder="1" applyAlignment="1">
      <alignment horizontal="right"/>
    </xf>
    <xf numFmtId="43" fontId="1" fillId="0" borderId="32" xfId="1" applyFont="1" applyFill="1" applyBorder="1"/>
    <xf numFmtId="4" fontId="11" fillId="0" borderId="30" xfId="0" applyNumberFormat="1" applyFont="1" applyBorder="1"/>
    <xf numFmtId="43" fontId="0" fillId="0" borderId="30" xfId="0" applyNumberFormat="1" applyFill="1" applyBorder="1"/>
    <xf numFmtId="43" fontId="7" fillId="0" borderId="0" xfId="0" applyNumberFormat="1" applyFont="1" applyFill="1" applyBorder="1"/>
    <xf numFmtId="0" fontId="7" fillId="0" borderId="16" xfId="0" applyFont="1" applyBorder="1"/>
    <xf numFmtId="0" fontId="7" fillId="0" borderId="16" xfId="0" applyNumberFormat="1" applyFont="1" applyBorder="1"/>
    <xf numFmtId="0" fontId="8" fillId="0" borderId="16" xfId="0" applyFont="1" applyBorder="1" applyAlignment="1">
      <alignment horizontal="right"/>
    </xf>
    <xf numFmtId="43" fontId="7" fillId="0" borderId="16" xfId="1" applyFont="1" applyFill="1" applyBorder="1"/>
    <xf numFmtId="43" fontId="7" fillId="0" borderId="16" xfId="0" applyNumberFormat="1" applyFont="1" applyFill="1" applyBorder="1"/>
    <xf numFmtId="43" fontId="0" fillId="0" borderId="16" xfId="0" applyNumberFormat="1" applyFill="1" applyBorder="1"/>
    <xf numFmtId="0" fontId="0" fillId="0" borderId="0" xfId="0" applyNumberFormat="1"/>
    <xf numFmtId="1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" fontId="6" fillId="0" borderId="0" xfId="0" applyNumberFormat="1" applyFont="1" applyAlignment="1">
      <alignment horizontal="right"/>
    </xf>
    <xf numFmtId="0" fontId="0" fillId="0" borderId="0" xfId="0" applyFill="1"/>
    <xf numFmtId="14" fontId="6" fillId="0" borderId="0" xfId="6" applyNumberFormat="1" applyFont="1" applyAlignment="1">
      <alignment horizontal="center"/>
    </xf>
    <xf numFmtId="0" fontId="6" fillId="0" borderId="0" xfId="6" applyFont="1" applyAlignment="1">
      <alignment horizontal="center"/>
    </xf>
    <xf numFmtId="0" fontId="6" fillId="0" borderId="0" xfId="6" applyFont="1" applyAlignment="1">
      <alignment horizontal="left"/>
    </xf>
    <xf numFmtId="43" fontId="7" fillId="0" borderId="0" xfId="1" applyFont="1" applyBorder="1"/>
    <xf numFmtId="0" fontId="0" fillId="0" borderId="36" xfId="0" applyBorder="1"/>
    <xf numFmtId="0" fontId="21" fillId="0" borderId="35" xfId="0" applyFont="1" applyBorder="1"/>
    <xf numFmtId="0" fontId="2" fillId="0" borderId="0" xfId="0" quotePrefix="1" applyFont="1" applyBorder="1" applyAlignment="1">
      <alignment horizontal="left"/>
    </xf>
    <xf numFmtId="0" fontId="2" fillId="0" borderId="36" xfId="0" applyFont="1" applyBorder="1" applyAlignment="1">
      <alignment horizontal="center"/>
    </xf>
    <xf numFmtId="0" fontId="2" fillId="0" borderId="30" xfId="0" applyFont="1" applyBorder="1"/>
    <xf numFmtId="0" fontId="0" fillId="0" borderId="38" xfId="0" applyBorder="1"/>
    <xf numFmtId="0" fontId="0" fillId="0" borderId="33" xfId="0" applyBorder="1"/>
    <xf numFmtId="0" fontId="0" fillId="0" borderId="34" xfId="0" applyBorder="1"/>
    <xf numFmtId="0" fontId="11" fillId="0" borderId="35" xfId="0" applyFont="1" applyBorder="1"/>
    <xf numFmtId="4" fontId="2" fillId="0" borderId="36" xfId="0" applyNumberFormat="1" applyFont="1" applyBorder="1"/>
    <xf numFmtId="0" fontId="2" fillId="0" borderId="35" xfId="0" applyFont="1" applyBorder="1"/>
    <xf numFmtId="4" fontId="0" fillId="0" borderId="36" xfId="0" applyNumberFormat="1" applyBorder="1"/>
    <xf numFmtId="0" fontId="2" fillId="0" borderId="36" xfId="0" applyFont="1" applyBorder="1"/>
    <xf numFmtId="43" fontId="2" fillId="0" borderId="36" xfId="1" applyFont="1" applyBorder="1"/>
    <xf numFmtId="0" fontId="17" fillId="0" borderId="35" xfId="0" applyFont="1" applyBorder="1"/>
    <xf numFmtId="4" fontId="22" fillId="0" borderId="36" xfId="0" applyNumberFormat="1" applyFont="1" applyBorder="1"/>
    <xf numFmtId="15" fontId="23" fillId="0" borderId="35" xfId="0" applyNumberFormat="1" applyFont="1" applyFill="1" applyBorder="1" applyAlignment="1">
      <alignment horizontal="center"/>
    </xf>
    <xf numFmtId="43" fontId="23" fillId="0" borderId="0" xfId="1" applyFont="1" applyFill="1" applyBorder="1"/>
    <xf numFmtId="43" fontId="0" fillId="0" borderId="36" xfId="0" applyNumberFormat="1" applyBorder="1"/>
    <xf numFmtId="15" fontId="24" fillId="0" borderId="35" xfId="0" applyNumberFormat="1" applyFont="1" applyFill="1" applyBorder="1" applyAlignment="1">
      <alignment horizontal="left"/>
    </xf>
    <xf numFmtId="0" fontId="8" fillId="0" borderId="0" xfId="0" applyFont="1" applyBorder="1"/>
    <xf numFmtId="43" fontId="25" fillId="0" borderId="0" xfId="1" applyFont="1" applyFill="1" applyBorder="1"/>
    <xf numFmtId="43" fontId="2" fillId="0" borderId="36" xfId="0" applyNumberFormat="1" applyFont="1" applyBorder="1"/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/>
    <xf numFmtId="15" fontId="17" fillId="0" borderId="35" xfId="0" applyNumberFormat="1" applyFont="1" applyBorder="1" applyAlignment="1">
      <alignment horizontal="center"/>
    </xf>
    <xf numFmtId="15" fontId="0" fillId="0" borderId="35" xfId="0" applyNumberFormat="1" applyBorder="1"/>
    <xf numFmtId="4" fontId="11" fillId="0" borderId="18" xfId="0" applyNumberFormat="1" applyFont="1" applyBorder="1"/>
    <xf numFmtId="4" fontId="11" fillId="0" borderId="36" xfId="0" applyNumberFormat="1" applyFont="1" applyBorder="1"/>
    <xf numFmtId="4" fontId="0" fillId="0" borderId="5" xfId="0" applyNumberFormat="1" applyBorder="1"/>
    <xf numFmtId="167" fontId="11" fillId="0" borderId="18" xfId="0" applyNumberFormat="1" applyFont="1" applyBorder="1"/>
    <xf numFmtId="4" fontId="0" fillId="0" borderId="38" xfId="0" applyNumberFormat="1" applyBorder="1"/>
    <xf numFmtId="0" fontId="0" fillId="0" borderId="0" xfId="0" applyFont="1" applyBorder="1"/>
    <xf numFmtId="43" fontId="7" fillId="0" borderId="0" xfId="1" applyFont="1" applyFill="1"/>
    <xf numFmtId="4" fontId="7" fillId="0" borderId="0" xfId="0" applyNumberFormat="1" applyFont="1" applyBorder="1"/>
    <xf numFmtId="0" fontId="2" fillId="0" borderId="0" xfId="0" applyFont="1" applyFill="1" applyBorder="1" applyAlignment="1">
      <alignment horizontal="left"/>
    </xf>
    <xf numFmtId="43" fontId="2" fillId="0" borderId="0" xfId="0" applyNumberFormat="1" applyFont="1" applyBorder="1"/>
    <xf numFmtId="14" fontId="7" fillId="0" borderId="0" xfId="0" applyNumberFormat="1" applyFont="1" applyBorder="1"/>
    <xf numFmtId="0" fontId="7" fillId="0" borderId="0" xfId="0" applyFont="1"/>
    <xf numFmtId="44" fontId="7" fillId="0" borderId="0" xfId="5" applyFont="1" applyFill="1" applyBorder="1"/>
    <xf numFmtId="44" fontId="7" fillId="0" borderId="0" xfId="0" applyNumberFormat="1" applyFont="1" applyFill="1"/>
    <xf numFmtId="15" fontId="26" fillId="0" borderId="0" xfId="0" applyNumberFormat="1" applyFont="1" applyFill="1" applyBorder="1" applyAlignment="1" applyProtection="1">
      <alignment vertical="top" wrapText="1" readingOrder="1"/>
      <protection locked="0"/>
    </xf>
    <xf numFmtId="0" fontId="26" fillId="0" borderId="0" xfId="0" applyFont="1" applyFill="1" applyBorder="1" applyAlignment="1" applyProtection="1">
      <alignment horizontal="right" vertical="top" wrapText="1" readingOrder="1"/>
      <protection locked="0"/>
    </xf>
    <xf numFmtId="0" fontId="6" fillId="0" borderId="0" xfId="0" applyFont="1" applyFill="1" applyAlignment="1">
      <alignment horizontal="left"/>
    </xf>
    <xf numFmtId="43" fontId="26" fillId="0" borderId="0" xfId="1" applyFont="1" applyFill="1" applyBorder="1" applyAlignment="1" applyProtection="1">
      <alignment horizontal="center" vertical="top" wrapText="1" readingOrder="1"/>
      <protection locked="0"/>
    </xf>
    <xf numFmtId="15" fontId="26" fillId="0" borderId="0" xfId="0" applyNumberFormat="1" applyFont="1" applyBorder="1" applyAlignment="1" applyProtection="1">
      <alignment vertical="top" wrapText="1" readingOrder="1"/>
      <protection locked="0"/>
    </xf>
    <xf numFmtId="0" fontId="26" fillId="0" borderId="0" xfId="0" applyFont="1" applyBorder="1" applyAlignment="1" applyProtection="1">
      <alignment horizontal="right" vertical="top" wrapText="1" readingOrder="1"/>
      <protection locked="0"/>
    </xf>
    <xf numFmtId="0" fontId="26" fillId="0" borderId="0" xfId="0" applyFont="1" applyBorder="1" applyAlignment="1" applyProtection="1">
      <alignment horizontal="center" vertical="top" wrapText="1" readingOrder="1"/>
      <protection locked="0"/>
    </xf>
    <xf numFmtId="0" fontId="26" fillId="0" borderId="0" xfId="0" applyFont="1" applyBorder="1" applyAlignment="1" applyProtection="1">
      <alignment horizontal="left" vertical="top" wrapText="1" readingOrder="1"/>
      <protection locked="0"/>
    </xf>
    <xf numFmtId="15" fontId="18" fillId="0" borderId="0" xfId="0" applyNumberFormat="1" applyFont="1" applyBorder="1" applyAlignment="1" applyProtection="1">
      <alignment vertical="top" wrapText="1" readingOrder="1"/>
      <protection locked="0"/>
    </xf>
    <xf numFmtId="0" fontId="18" fillId="0" borderId="0" xfId="0" applyFont="1" applyBorder="1" applyAlignment="1" applyProtection="1">
      <alignment horizontal="right" vertical="top" wrapText="1" readingOrder="1"/>
      <protection locked="0"/>
    </xf>
    <xf numFmtId="0" fontId="27" fillId="0" borderId="0" xfId="0" applyFont="1" applyBorder="1" applyAlignment="1" applyProtection="1">
      <alignment horizontal="left" vertical="top" wrapText="1" readingOrder="1"/>
      <protection locked="0"/>
    </xf>
    <xf numFmtId="0" fontId="27" fillId="0" borderId="0" xfId="0" applyFont="1" applyBorder="1" applyAlignment="1" applyProtection="1">
      <alignment horizontal="center" vertical="top" wrapText="1" readingOrder="1"/>
      <protection locked="0"/>
    </xf>
    <xf numFmtId="44" fontId="28" fillId="0" borderId="0" xfId="5" applyFont="1" applyFill="1" applyBorder="1"/>
    <xf numFmtId="43" fontId="28" fillId="0" borderId="0" xfId="1" applyFont="1" applyFill="1" applyBorder="1"/>
    <xf numFmtId="0" fontId="0" fillId="0" borderId="16" xfId="0" applyFill="1" applyBorder="1"/>
    <xf numFmtId="0" fontId="0" fillId="0" borderId="2" xfId="0" applyBorder="1"/>
    <xf numFmtId="0" fontId="2" fillId="0" borderId="36" xfId="0" quotePrefix="1" applyFont="1" applyFill="1" applyBorder="1" applyAlignment="1"/>
    <xf numFmtId="0" fontId="6" fillId="0" borderId="5" xfId="0" applyFont="1" applyFill="1" applyBorder="1"/>
    <xf numFmtId="0" fontId="0" fillId="0" borderId="36" xfId="0" applyFont="1" applyFill="1" applyBorder="1"/>
    <xf numFmtId="0" fontId="12" fillId="0" borderId="5" xfId="0" applyFont="1" applyFill="1" applyBorder="1" applyAlignment="1">
      <alignment horizontal="center"/>
    </xf>
    <xf numFmtId="0" fontId="0" fillId="0" borderId="38" xfId="0" applyFont="1" applyFill="1" applyBorder="1"/>
    <xf numFmtId="4" fontId="0" fillId="0" borderId="16" xfId="0" applyNumberFormat="1" applyBorder="1"/>
    <xf numFmtId="0" fontId="26" fillId="0" borderId="0" xfId="0" applyFont="1" applyFill="1" applyBorder="1" applyAlignment="1" applyProtection="1">
      <alignment horizontal="left" vertical="top" wrapText="1" readingOrder="1"/>
      <protection locked="0"/>
    </xf>
    <xf numFmtId="0" fontId="26" fillId="0" borderId="0" xfId="0" applyFont="1" applyFill="1" applyBorder="1" applyAlignment="1" applyProtection="1">
      <alignment horizontal="center" vertical="top" wrapText="1" readingOrder="1"/>
      <protection locked="0"/>
    </xf>
    <xf numFmtId="15" fontId="26" fillId="0" borderId="0" xfId="0" applyNumberFormat="1" applyFont="1" applyFill="1" applyBorder="1" applyAlignment="1" applyProtection="1">
      <alignment vertical="top" readingOrder="1"/>
      <protection locked="0"/>
    </xf>
    <xf numFmtId="15" fontId="26" fillId="0" borderId="0" xfId="0" applyNumberFormat="1" applyFont="1" applyFill="1" applyBorder="1" applyAlignment="1" applyProtection="1">
      <alignment horizontal="left" vertical="top" readingOrder="1"/>
      <protection locked="0"/>
    </xf>
    <xf numFmtId="14" fontId="29" fillId="0" borderId="35" xfId="0" applyNumberFormat="1" applyFont="1" applyFill="1" applyBorder="1" applyAlignment="1">
      <alignment horizontal="center"/>
    </xf>
    <xf numFmtId="43" fontId="29" fillId="0" borderId="0" xfId="1" applyFont="1" applyFill="1" applyBorder="1"/>
    <xf numFmtId="43" fontId="17" fillId="0" borderId="0" xfId="1" applyFont="1" applyBorder="1"/>
    <xf numFmtId="15" fontId="29" fillId="0" borderId="35" xfId="0" applyNumberFormat="1" applyFont="1" applyFill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6" xfId="0" applyBorder="1"/>
    <xf numFmtId="0" fontId="0" fillId="0" borderId="17" xfId="0" applyBorder="1"/>
    <xf numFmtId="0" fontId="0" fillId="0" borderId="15" xfId="0" applyBorder="1"/>
    <xf numFmtId="0" fontId="11" fillId="0" borderId="0" xfId="0" applyFont="1" applyFill="1" applyBorder="1" applyAlignment="1">
      <alignment horizontal="center"/>
    </xf>
    <xf numFmtId="0" fontId="15" fillId="0" borderId="35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36" xfId="0" applyFont="1" applyFill="1" applyBorder="1" applyAlignment="1">
      <alignment horizontal="center"/>
    </xf>
    <xf numFmtId="43" fontId="6" fillId="0" borderId="25" xfId="1" applyFont="1" applyBorder="1" applyAlignment="1">
      <alignment horizontal="right"/>
    </xf>
    <xf numFmtId="0" fontId="6" fillId="3" borderId="25" xfId="2" applyFont="1" applyFill="1" applyBorder="1" applyAlignment="1">
      <alignment horizontal="center"/>
    </xf>
    <xf numFmtId="0" fontId="6" fillId="3" borderId="25" xfId="3" applyFont="1" applyFill="1" applyBorder="1" applyAlignment="1">
      <alignment horizontal="center"/>
    </xf>
    <xf numFmtId="0" fontId="6" fillId="3" borderId="25" xfId="4" applyFont="1" applyFill="1" applyBorder="1" applyAlignment="1">
      <alignment horizontal="center"/>
    </xf>
    <xf numFmtId="14" fontId="6" fillId="3" borderId="25" xfId="3" applyNumberFormat="1" applyFont="1" applyFill="1" applyBorder="1" applyAlignment="1">
      <alignment horizontal="center"/>
    </xf>
    <xf numFmtId="0" fontId="6" fillId="3" borderId="25" xfId="3" applyFont="1" applyFill="1" applyBorder="1" applyAlignment="1">
      <alignment horizontal="left"/>
    </xf>
    <xf numFmtId="4" fontId="6" fillId="3" borderId="25" xfId="3" applyNumberFormat="1" applyFont="1" applyFill="1" applyBorder="1" applyAlignment="1">
      <alignment horizontal="right"/>
    </xf>
    <xf numFmtId="14" fontId="6" fillId="3" borderId="25" xfId="4" applyNumberFormat="1" applyFont="1" applyFill="1" applyBorder="1" applyAlignment="1">
      <alignment horizontal="center"/>
    </xf>
    <xf numFmtId="0" fontId="6" fillId="3" borderId="25" xfId="4" applyFont="1" applyFill="1" applyBorder="1" applyAlignment="1">
      <alignment horizontal="left"/>
    </xf>
    <xf numFmtId="4" fontId="6" fillId="3" borderId="25" xfId="4" applyNumberFormat="1" applyFont="1" applyFill="1" applyBorder="1" applyAlignment="1">
      <alignment horizontal="right"/>
    </xf>
    <xf numFmtId="14" fontId="6" fillId="3" borderId="25" xfId="2" applyNumberFormat="1" applyFont="1" applyFill="1" applyBorder="1" applyAlignment="1">
      <alignment horizontal="center"/>
    </xf>
    <xf numFmtId="0" fontId="6" fillId="3" borderId="25" xfId="2" applyFont="1" applyFill="1" applyBorder="1" applyAlignment="1">
      <alignment horizontal="left"/>
    </xf>
    <xf numFmtId="4" fontId="6" fillId="3" borderId="25" xfId="2" applyNumberFormat="1" applyFont="1" applyFill="1" applyBorder="1" applyAlignment="1">
      <alignment horizontal="right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1" fillId="0" borderId="0" xfId="0" applyFont="1" applyFill="1" applyBorder="1" applyAlignment="1">
      <alignment horizontal="center"/>
    </xf>
    <xf numFmtId="0" fontId="15" fillId="0" borderId="35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36" xfId="0" applyFont="1" applyFill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1" fillId="0" borderId="0" xfId="0" applyFont="1" applyFill="1" applyBorder="1" applyAlignment="1">
      <alignment horizontal="center"/>
    </xf>
    <xf numFmtId="0" fontId="15" fillId="0" borderId="35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36" xfId="0" applyFont="1" applyFill="1" applyBorder="1" applyAlignment="1">
      <alignment horizontal="center"/>
    </xf>
    <xf numFmtId="43" fontId="0" fillId="0" borderId="5" xfId="0" applyNumberFormat="1" applyBorder="1"/>
    <xf numFmtId="0" fontId="0" fillId="0" borderId="39" xfId="0" applyBorder="1"/>
    <xf numFmtId="4" fontId="0" fillId="0" borderId="39" xfId="0" applyNumberFormat="1" applyBorder="1"/>
    <xf numFmtId="0" fontId="0" fillId="0" borderId="40" xfId="0" applyBorder="1"/>
    <xf numFmtId="0" fontId="0" fillId="0" borderId="41" xfId="0" applyBorder="1"/>
    <xf numFmtId="0" fontId="0" fillId="0" borderId="43" xfId="0" applyBorder="1"/>
    <xf numFmtId="4" fontId="0" fillId="0" borderId="43" xfId="0" applyNumberFormat="1" applyBorder="1"/>
    <xf numFmtId="0" fontId="0" fillId="0" borderId="42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4" fontId="6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right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1" fillId="0" borderId="0" xfId="0" applyFont="1" applyFill="1" applyBorder="1" applyAlignment="1">
      <alignment horizontal="center"/>
    </xf>
    <xf numFmtId="0" fontId="15" fillId="0" borderId="35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36" xfId="0" applyFont="1" applyFill="1" applyBorder="1" applyAlignment="1">
      <alignment horizontal="center"/>
    </xf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0" fillId="0" borderId="29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26" xfId="0" applyBorder="1"/>
    <xf numFmtId="0" fontId="0" fillId="0" borderId="28" xfId="0" applyBorder="1"/>
    <xf numFmtId="0" fontId="0" fillId="0" borderId="27" xfId="0" applyBorder="1"/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4" fontId="2" fillId="0" borderId="15" xfId="0" applyNumberFormat="1" applyFont="1" applyBorder="1" applyAlignment="1">
      <alignment horizontal="center"/>
    </xf>
    <xf numFmtId="14" fontId="2" fillId="0" borderId="16" xfId="0" applyNumberFormat="1" applyFont="1" applyBorder="1" applyAlignment="1">
      <alignment horizontal="center"/>
    </xf>
    <xf numFmtId="14" fontId="2" fillId="0" borderId="17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/>
    </xf>
    <xf numFmtId="0" fontId="13" fillId="0" borderId="35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36" xfId="0" applyFont="1" applyFill="1" applyBorder="1" applyAlignment="1">
      <alignment horizontal="center"/>
    </xf>
    <xf numFmtId="0" fontId="15" fillId="0" borderId="35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36" xfId="0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11" fillId="0" borderId="37" xfId="0" applyFont="1" applyFill="1" applyBorder="1" applyAlignment="1">
      <alignment horizontal="center"/>
    </xf>
    <xf numFmtId="0" fontId="11" fillId="0" borderId="30" xfId="0" applyFont="1" applyFill="1" applyBorder="1" applyAlignment="1">
      <alignment horizontal="center"/>
    </xf>
    <xf numFmtId="0" fontId="11" fillId="0" borderId="38" xfId="0" applyFont="1" applyFill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1" fillId="0" borderId="35" xfId="0" applyFont="1" applyFill="1" applyBorder="1" applyAlignment="1">
      <alignment horizontal="center"/>
    </xf>
    <xf numFmtId="0" fontId="11" fillId="0" borderId="36" xfId="0" applyFont="1" applyFill="1" applyBorder="1" applyAlignment="1">
      <alignment horizontal="center"/>
    </xf>
    <xf numFmtId="0" fontId="2" fillId="0" borderId="0" xfId="0" quotePrefix="1" applyFont="1" applyFill="1" applyBorder="1" applyAlignment="1">
      <alignment horizontal="left"/>
    </xf>
    <xf numFmtId="0" fontId="7" fillId="0" borderId="31" xfId="0" applyFont="1" applyBorder="1"/>
    <xf numFmtId="0" fontId="8" fillId="0" borderId="31" xfId="0" applyFont="1" applyBorder="1" applyAlignment="1">
      <alignment horizontal="right"/>
    </xf>
    <xf numFmtId="0" fontId="0" fillId="0" borderId="31" xfId="0" applyFont="1" applyBorder="1"/>
  </cellXfs>
  <cellStyles count="49">
    <cellStyle name="20% - Énfasis1" xfId="26" builtinId="30" customBuiltin="1"/>
    <cellStyle name="20% - Énfasis2" xfId="30" builtinId="34" customBuiltin="1"/>
    <cellStyle name="20% - Énfasis3" xfId="34" builtinId="38" customBuiltin="1"/>
    <cellStyle name="20% - Énfasis4" xfId="38" builtinId="42" customBuiltin="1"/>
    <cellStyle name="20% - Énfasis5" xfId="42" builtinId="46" customBuiltin="1"/>
    <cellStyle name="20% - Énfasis6" xfId="46" builtinId="50" customBuiltin="1"/>
    <cellStyle name="40% - Énfasis1" xfId="27" builtinId="31" customBuiltin="1"/>
    <cellStyle name="40% - Énfasis2" xfId="31" builtinId="35" customBuiltin="1"/>
    <cellStyle name="40% - Énfasis3" xfId="35" builtinId="39" customBuiltin="1"/>
    <cellStyle name="40% - Énfasis4" xfId="39" builtinId="43" customBuiltin="1"/>
    <cellStyle name="40% - Énfasis5" xfId="43" builtinId="47" customBuiltin="1"/>
    <cellStyle name="40% - Énfasis6" xfId="47" builtinId="51" customBuiltin="1"/>
    <cellStyle name="60% - Énfasis1" xfId="28" builtinId="32" customBuiltin="1"/>
    <cellStyle name="60% - Énfasis2" xfId="32" builtinId="36" customBuiltin="1"/>
    <cellStyle name="60% - Énfasis3" xfId="36" builtinId="40" customBuiltin="1"/>
    <cellStyle name="60% - Énfasis4" xfId="40" builtinId="44" customBuiltin="1"/>
    <cellStyle name="60% - Énfasis5" xfId="44" builtinId="48" customBuiltin="1"/>
    <cellStyle name="60% - Énfasis6" xfId="48" builtinId="52" customBuiltin="1"/>
    <cellStyle name="Bueno" xfId="13" builtinId="26" customBuiltin="1"/>
    <cellStyle name="Cálculo" xfId="18" builtinId="22" customBuiltin="1"/>
    <cellStyle name="Celda de comprobación" xfId="20" builtinId="23" customBuiltin="1"/>
    <cellStyle name="Celda vinculada" xfId="19" builtinId="24" customBuiltin="1"/>
    <cellStyle name="Encabezado 1" xfId="9" builtinId="16" customBuiltin="1"/>
    <cellStyle name="Encabezado 4" xfId="12" builtinId="19" customBuiltin="1"/>
    <cellStyle name="Énfasis1" xfId="25" builtinId="29" customBuiltin="1"/>
    <cellStyle name="Énfasis2" xfId="29" builtinId="33" customBuiltin="1"/>
    <cellStyle name="Énfasis3" xfId="33" builtinId="37" customBuiltin="1"/>
    <cellStyle name="Énfasis4" xfId="37" builtinId="41" customBuiltin="1"/>
    <cellStyle name="Énfasis5" xfId="41" builtinId="45" customBuiltin="1"/>
    <cellStyle name="Énfasis6" xfId="45" builtinId="49" customBuiltin="1"/>
    <cellStyle name="Entrada" xfId="16" builtinId="20" customBuiltin="1"/>
    <cellStyle name="Incorrecto" xfId="14" builtinId="27" customBuiltin="1"/>
    <cellStyle name="Millares" xfId="1" builtinId="3"/>
    <cellStyle name="Millares 2" xfId="7"/>
    <cellStyle name="Moneda" xfId="5" builtinId="4"/>
    <cellStyle name="Neutral" xfId="15" builtinId="28" customBuiltin="1"/>
    <cellStyle name="Normal" xfId="0" builtinId="0"/>
    <cellStyle name="Normal 2" xfId="6"/>
    <cellStyle name="Normal 3" xfId="3"/>
    <cellStyle name="Normal 4" xfId="4"/>
    <cellStyle name="Normal 6" xfId="2"/>
    <cellStyle name="Notas" xfId="22" builtinId="10" customBuiltin="1"/>
    <cellStyle name="Salida" xfId="17" builtinId="21" customBuiltin="1"/>
    <cellStyle name="Texto de advertencia" xfId="21" builtinId="11" customBuiltin="1"/>
    <cellStyle name="Texto explicativo" xfId="23" builtinId="53" customBuiltin="1"/>
    <cellStyle name="Título" xfId="8" builtinId="15" customBuiltin="1"/>
    <cellStyle name="Título 2" xfId="10" builtinId="17" customBuiltin="1"/>
    <cellStyle name="Título 3" xfId="11" builtinId="18" customBuiltin="1"/>
    <cellStyle name="Total" xfId="24" builtinId="25" customBuiltin="1"/>
  </cellStyles>
  <dxfs count="0"/>
  <tableStyles count="0" defaultTableStyle="TableStyleMedium2" defaultPivotStyle="PivotStyleLight16"/>
  <colors>
    <mruColors>
      <color rgb="FFFF33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jpeg"/><Relationship Id="rId1" Type="http://schemas.openxmlformats.org/officeDocument/2006/relationships/image" Target="../media/image9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image" Target="../media/image1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28575</xdr:rowOff>
    </xdr:from>
    <xdr:to>
      <xdr:col>6</xdr:col>
      <xdr:colOff>742465</xdr:colOff>
      <xdr:row>2</xdr:row>
      <xdr:rowOff>150140</xdr:rowOff>
    </xdr:to>
    <xdr:pic>
      <xdr:nvPicPr>
        <xdr:cNvPr id="2" name="Imagen 5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228600"/>
          <a:ext cx="466240" cy="50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14</xdr:col>
      <xdr:colOff>304800</xdr:colOff>
      <xdr:row>0</xdr:row>
      <xdr:rowOff>38100</xdr:rowOff>
    </xdr:from>
    <xdr:ext cx="466240" cy="502565"/>
    <xdr:pic>
      <xdr:nvPicPr>
        <xdr:cNvPr id="3" name="Imagen 5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0" y="228600"/>
          <a:ext cx="466240" cy="50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314325</xdr:colOff>
      <xdr:row>0</xdr:row>
      <xdr:rowOff>28575</xdr:rowOff>
    </xdr:from>
    <xdr:ext cx="466240" cy="502565"/>
    <xdr:pic>
      <xdr:nvPicPr>
        <xdr:cNvPr id="4" name="Imagen 5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219075"/>
          <a:ext cx="466240" cy="50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30</xdr:col>
      <xdr:colOff>314325</xdr:colOff>
      <xdr:row>0</xdr:row>
      <xdr:rowOff>28575</xdr:rowOff>
    </xdr:from>
    <xdr:ext cx="466240" cy="502565"/>
    <xdr:pic>
      <xdr:nvPicPr>
        <xdr:cNvPr id="5" name="Imagen 5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0" y="28575"/>
          <a:ext cx="466240" cy="50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38</xdr:col>
      <xdr:colOff>314325</xdr:colOff>
      <xdr:row>0</xdr:row>
      <xdr:rowOff>28575</xdr:rowOff>
    </xdr:from>
    <xdr:ext cx="466240" cy="502565"/>
    <xdr:pic>
      <xdr:nvPicPr>
        <xdr:cNvPr id="6" name="Imagen 5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13425" y="28575"/>
          <a:ext cx="466240" cy="50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46</xdr:col>
      <xdr:colOff>314325</xdr:colOff>
      <xdr:row>0</xdr:row>
      <xdr:rowOff>28575</xdr:rowOff>
    </xdr:from>
    <xdr:ext cx="466240" cy="502565"/>
    <xdr:pic>
      <xdr:nvPicPr>
        <xdr:cNvPr id="7" name="Imagen 6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43100" y="28575"/>
          <a:ext cx="466240" cy="50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466725</xdr:colOff>
      <xdr:row>1</xdr:row>
      <xdr:rowOff>19050</xdr:rowOff>
    </xdr:from>
    <xdr:to>
      <xdr:col>7</xdr:col>
      <xdr:colOff>447675</xdr:colOff>
      <xdr:row>4</xdr:row>
      <xdr:rowOff>85725</xdr:rowOff>
    </xdr:to>
    <xdr:pic>
      <xdr:nvPicPr>
        <xdr:cNvPr id="2" name="Imagen 5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0" y="19602450"/>
          <a:ext cx="7429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466725</xdr:colOff>
      <xdr:row>1</xdr:row>
      <xdr:rowOff>19050</xdr:rowOff>
    </xdr:from>
    <xdr:to>
      <xdr:col>15</xdr:col>
      <xdr:colOff>447675</xdr:colOff>
      <xdr:row>4</xdr:row>
      <xdr:rowOff>76200</xdr:rowOff>
    </xdr:to>
    <xdr:pic>
      <xdr:nvPicPr>
        <xdr:cNvPr id="3" name="Imagen 5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0" y="19602450"/>
          <a:ext cx="7429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466725</xdr:colOff>
      <xdr:row>1</xdr:row>
      <xdr:rowOff>19050</xdr:rowOff>
    </xdr:from>
    <xdr:to>
      <xdr:col>23</xdr:col>
      <xdr:colOff>447675</xdr:colOff>
      <xdr:row>4</xdr:row>
      <xdr:rowOff>76200</xdr:rowOff>
    </xdr:to>
    <xdr:pic>
      <xdr:nvPicPr>
        <xdr:cNvPr id="4" name="Imagen 5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0" y="19602450"/>
          <a:ext cx="7429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31</xdr:col>
      <xdr:colOff>200025</xdr:colOff>
      <xdr:row>0</xdr:row>
      <xdr:rowOff>95250</xdr:rowOff>
    </xdr:from>
    <xdr:ext cx="742950" cy="657225"/>
    <xdr:pic>
      <xdr:nvPicPr>
        <xdr:cNvPr id="5" name="Imagen 5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22300" y="95250"/>
          <a:ext cx="7429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39</xdr:col>
      <xdr:colOff>200025</xdr:colOff>
      <xdr:row>0</xdr:row>
      <xdr:rowOff>95250</xdr:rowOff>
    </xdr:from>
    <xdr:ext cx="742950" cy="657225"/>
    <xdr:pic>
      <xdr:nvPicPr>
        <xdr:cNvPr id="6" name="Imagen 5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94625" y="95250"/>
          <a:ext cx="7429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47</xdr:col>
      <xdr:colOff>200025</xdr:colOff>
      <xdr:row>0</xdr:row>
      <xdr:rowOff>95250</xdr:rowOff>
    </xdr:from>
    <xdr:ext cx="742950" cy="657225"/>
    <xdr:pic>
      <xdr:nvPicPr>
        <xdr:cNvPr id="7" name="Imagen 5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57425" y="95250"/>
          <a:ext cx="7429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1</xdr:row>
      <xdr:rowOff>114300</xdr:rowOff>
    </xdr:from>
    <xdr:to>
      <xdr:col>7</xdr:col>
      <xdr:colOff>752475</xdr:colOff>
      <xdr:row>5</xdr:row>
      <xdr:rowOff>0</xdr:rowOff>
    </xdr:to>
    <xdr:pic>
      <xdr:nvPicPr>
        <xdr:cNvPr id="2" name="Imagen 5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314325"/>
          <a:ext cx="7429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15</xdr:col>
      <xdr:colOff>9525</xdr:colOff>
      <xdr:row>1</xdr:row>
      <xdr:rowOff>114300</xdr:rowOff>
    </xdr:from>
    <xdr:ext cx="742950" cy="657225"/>
    <xdr:pic>
      <xdr:nvPicPr>
        <xdr:cNvPr id="3" name="Imagen 5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314325"/>
          <a:ext cx="7429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23</xdr:col>
      <xdr:colOff>9525</xdr:colOff>
      <xdr:row>1</xdr:row>
      <xdr:rowOff>114300</xdr:rowOff>
    </xdr:from>
    <xdr:ext cx="742950" cy="657225"/>
    <xdr:pic>
      <xdr:nvPicPr>
        <xdr:cNvPr id="4" name="Imagen 5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1975" y="314325"/>
          <a:ext cx="7429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123825</xdr:colOff>
      <xdr:row>0</xdr:row>
      <xdr:rowOff>0</xdr:rowOff>
    </xdr:from>
    <xdr:ext cx="466240" cy="502565"/>
    <xdr:pic>
      <xdr:nvPicPr>
        <xdr:cNvPr id="2" name="Imagen 1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63375" y="0"/>
          <a:ext cx="466240" cy="50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123825</xdr:colOff>
      <xdr:row>0</xdr:row>
      <xdr:rowOff>0</xdr:rowOff>
    </xdr:from>
    <xdr:ext cx="466240" cy="502565"/>
    <xdr:pic>
      <xdr:nvPicPr>
        <xdr:cNvPr id="3" name="Imagen 2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0"/>
          <a:ext cx="466240" cy="50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123825</xdr:colOff>
      <xdr:row>0</xdr:row>
      <xdr:rowOff>0</xdr:rowOff>
    </xdr:from>
    <xdr:ext cx="466240" cy="502565"/>
    <xdr:pic>
      <xdr:nvPicPr>
        <xdr:cNvPr id="4" name="Imagen 3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0"/>
          <a:ext cx="466240" cy="50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123825</xdr:colOff>
      <xdr:row>0</xdr:row>
      <xdr:rowOff>0</xdr:rowOff>
    </xdr:from>
    <xdr:ext cx="466240" cy="502565"/>
    <xdr:pic>
      <xdr:nvPicPr>
        <xdr:cNvPr id="2" name="Imagen 1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0"/>
          <a:ext cx="466240" cy="50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123825</xdr:colOff>
      <xdr:row>0</xdr:row>
      <xdr:rowOff>0</xdr:rowOff>
    </xdr:from>
    <xdr:ext cx="466240" cy="502565"/>
    <xdr:pic>
      <xdr:nvPicPr>
        <xdr:cNvPr id="3" name="Imagen 2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3475" y="0"/>
          <a:ext cx="466240" cy="50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123825</xdr:colOff>
      <xdr:row>0</xdr:row>
      <xdr:rowOff>0</xdr:rowOff>
    </xdr:from>
    <xdr:ext cx="466240" cy="502565"/>
    <xdr:pic>
      <xdr:nvPicPr>
        <xdr:cNvPr id="4" name="Imagen 3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17450" y="0"/>
          <a:ext cx="466240" cy="50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9525</xdr:rowOff>
    </xdr:from>
    <xdr:to>
      <xdr:col>6</xdr:col>
      <xdr:colOff>732940</xdr:colOff>
      <xdr:row>3</xdr:row>
      <xdr:rowOff>131090</xdr:rowOff>
    </xdr:to>
    <xdr:pic>
      <xdr:nvPicPr>
        <xdr:cNvPr id="2" name="Imagen 5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209550"/>
          <a:ext cx="466240" cy="50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14</xdr:col>
      <xdr:colOff>304800</xdr:colOff>
      <xdr:row>1</xdr:row>
      <xdr:rowOff>57150</xdr:rowOff>
    </xdr:from>
    <xdr:ext cx="466240" cy="502565"/>
    <xdr:pic>
      <xdr:nvPicPr>
        <xdr:cNvPr id="3" name="Imagen 5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0" y="247650"/>
          <a:ext cx="466240" cy="50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352425</xdr:colOff>
      <xdr:row>1</xdr:row>
      <xdr:rowOff>47625</xdr:rowOff>
    </xdr:from>
    <xdr:ext cx="466240" cy="502565"/>
    <xdr:pic>
      <xdr:nvPicPr>
        <xdr:cNvPr id="4" name="Imagen 5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238125"/>
          <a:ext cx="466240" cy="50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30</xdr:col>
      <xdr:colOff>352425</xdr:colOff>
      <xdr:row>1</xdr:row>
      <xdr:rowOff>47625</xdr:rowOff>
    </xdr:from>
    <xdr:ext cx="466240" cy="502565"/>
    <xdr:pic>
      <xdr:nvPicPr>
        <xdr:cNvPr id="5" name="Imagen 5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40825" y="247650"/>
          <a:ext cx="466240" cy="50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38</xdr:col>
      <xdr:colOff>352425</xdr:colOff>
      <xdr:row>1</xdr:row>
      <xdr:rowOff>47625</xdr:rowOff>
    </xdr:from>
    <xdr:ext cx="466240" cy="502565"/>
    <xdr:pic>
      <xdr:nvPicPr>
        <xdr:cNvPr id="6" name="Imagen 5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37100" y="247650"/>
          <a:ext cx="466240" cy="50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46</xdr:col>
      <xdr:colOff>352425</xdr:colOff>
      <xdr:row>1</xdr:row>
      <xdr:rowOff>47625</xdr:rowOff>
    </xdr:from>
    <xdr:ext cx="466240" cy="502565"/>
    <xdr:pic>
      <xdr:nvPicPr>
        <xdr:cNvPr id="7" name="Imagen 6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33375" y="247650"/>
          <a:ext cx="466240" cy="50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352425</xdr:colOff>
      <xdr:row>1</xdr:row>
      <xdr:rowOff>47625</xdr:rowOff>
    </xdr:from>
    <xdr:to>
      <xdr:col>6</xdr:col>
      <xdr:colOff>818665</xdr:colOff>
      <xdr:row>3</xdr:row>
      <xdr:rowOff>169190</xdr:rowOff>
    </xdr:to>
    <xdr:pic>
      <xdr:nvPicPr>
        <xdr:cNvPr id="2" name="Imagen 5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1390650"/>
          <a:ext cx="466240" cy="50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14</xdr:col>
      <xdr:colOff>352425</xdr:colOff>
      <xdr:row>1</xdr:row>
      <xdr:rowOff>47625</xdr:rowOff>
    </xdr:from>
    <xdr:ext cx="466240" cy="502565"/>
    <xdr:pic>
      <xdr:nvPicPr>
        <xdr:cNvPr id="3" name="Imagen 5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238125"/>
          <a:ext cx="466240" cy="50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352425</xdr:colOff>
      <xdr:row>1</xdr:row>
      <xdr:rowOff>47625</xdr:rowOff>
    </xdr:from>
    <xdr:ext cx="466240" cy="502565"/>
    <xdr:pic>
      <xdr:nvPicPr>
        <xdr:cNvPr id="4" name="Imagen 5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238125"/>
          <a:ext cx="466240" cy="50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30</xdr:col>
      <xdr:colOff>352425</xdr:colOff>
      <xdr:row>1</xdr:row>
      <xdr:rowOff>47625</xdr:rowOff>
    </xdr:from>
    <xdr:ext cx="466240" cy="502565"/>
    <xdr:pic>
      <xdr:nvPicPr>
        <xdr:cNvPr id="5" name="Imagen 5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12125" y="247650"/>
          <a:ext cx="466240" cy="50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38</xdr:col>
      <xdr:colOff>352425</xdr:colOff>
      <xdr:row>1</xdr:row>
      <xdr:rowOff>47625</xdr:rowOff>
    </xdr:from>
    <xdr:ext cx="466240" cy="502565"/>
    <xdr:pic>
      <xdr:nvPicPr>
        <xdr:cNvPr id="6" name="Imagen 5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12125" y="247650"/>
          <a:ext cx="466240" cy="50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46</xdr:col>
      <xdr:colOff>352425</xdr:colOff>
      <xdr:row>1</xdr:row>
      <xdr:rowOff>47625</xdr:rowOff>
    </xdr:from>
    <xdr:ext cx="466240" cy="502565"/>
    <xdr:pic>
      <xdr:nvPicPr>
        <xdr:cNvPr id="7" name="Imagen 5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12125" y="247650"/>
          <a:ext cx="466240" cy="50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676275</xdr:colOff>
      <xdr:row>3</xdr:row>
      <xdr:rowOff>47625</xdr:rowOff>
    </xdr:from>
    <xdr:to>
      <xdr:col>8</xdr:col>
      <xdr:colOff>419100</xdr:colOff>
      <xdr:row>6</xdr:row>
      <xdr:rowOff>9525</xdr:rowOff>
    </xdr:to>
    <xdr:pic>
      <xdr:nvPicPr>
        <xdr:cNvPr id="3" name="Imagen 5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0584775"/>
          <a:ext cx="6096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676275</xdr:colOff>
      <xdr:row>3</xdr:row>
      <xdr:rowOff>47625</xdr:rowOff>
    </xdr:from>
    <xdr:to>
      <xdr:col>20</xdr:col>
      <xdr:colOff>419100</xdr:colOff>
      <xdr:row>5</xdr:row>
      <xdr:rowOff>152400</xdr:rowOff>
    </xdr:to>
    <xdr:pic>
      <xdr:nvPicPr>
        <xdr:cNvPr id="4" name="Imagen 3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9100125"/>
          <a:ext cx="6096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676275</xdr:colOff>
      <xdr:row>3</xdr:row>
      <xdr:rowOff>47625</xdr:rowOff>
    </xdr:from>
    <xdr:to>
      <xdr:col>31</xdr:col>
      <xdr:colOff>419100</xdr:colOff>
      <xdr:row>6</xdr:row>
      <xdr:rowOff>9525</xdr:rowOff>
    </xdr:to>
    <xdr:pic>
      <xdr:nvPicPr>
        <xdr:cNvPr id="5" name="Imagen 4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47939325"/>
          <a:ext cx="6096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41</xdr:col>
      <xdr:colOff>676275</xdr:colOff>
      <xdr:row>3</xdr:row>
      <xdr:rowOff>47625</xdr:rowOff>
    </xdr:from>
    <xdr:ext cx="609600" cy="638175"/>
    <xdr:pic>
      <xdr:nvPicPr>
        <xdr:cNvPr id="6" name="Imagen 5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45825" y="647700"/>
          <a:ext cx="6096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52</xdr:col>
      <xdr:colOff>676275</xdr:colOff>
      <xdr:row>3</xdr:row>
      <xdr:rowOff>47625</xdr:rowOff>
    </xdr:from>
    <xdr:ext cx="609600" cy="638175"/>
    <xdr:pic>
      <xdr:nvPicPr>
        <xdr:cNvPr id="7" name="Imagen 6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32600" y="647700"/>
          <a:ext cx="6096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61</xdr:col>
      <xdr:colOff>123825</xdr:colOff>
      <xdr:row>0</xdr:row>
      <xdr:rowOff>0</xdr:rowOff>
    </xdr:from>
    <xdr:ext cx="466240" cy="502565"/>
    <xdr:pic>
      <xdr:nvPicPr>
        <xdr:cNvPr id="8" name="Imagen 7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63375" y="0"/>
          <a:ext cx="466240" cy="502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1000125</xdr:colOff>
      <xdr:row>0</xdr:row>
      <xdr:rowOff>114300</xdr:rowOff>
    </xdr:from>
    <xdr:to>
      <xdr:col>6</xdr:col>
      <xdr:colOff>533400</xdr:colOff>
      <xdr:row>3</xdr:row>
      <xdr:rowOff>171450</xdr:rowOff>
    </xdr:to>
    <xdr:pic>
      <xdr:nvPicPr>
        <xdr:cNvPr id="2" name="Imagen 6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0" y="38109525"/>
          <a:ext cx="5334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1000125</xdr:colOff>
      <xdr:row>0</xdr:row>
      <xdr:rowOff>114300</xdr:rowOff>
    </xdr:from>
    <xdr:to>
      <xdr:col>14</xdr:col>
      <xdr:colOff>533400</xdr:colOff>
      <xdr:row>3</xdr:row>
      <xdr:rowOff>152400</xdr:rowOff>
    </xdr:to>
    <xdr:pic>
      <xdr:nvPicPr>
        <xdr:cNvPr id="3" name="Imagen 6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0" y="38109525"/>
          <a:ext cx="5334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1000125</xdr:colOff>
      <xdr:row>0</xdr:row>
      <xdr:rowOff>114300</xdr:rowOff>
    </xdr:from>
    <xdr:to>
      <xdr:col>22</xdr:col>
      <xdr:colOff>533400</xdr:colOff>
      <xdr:row>3</xdr:row>
      <xdr:rowOff>152400</xdr:rowOff>
    </xdr:to>
    <xdr:pic>
      <xdr:nvPicPr>
        <xdr:cNvPr id="4" name="Imagen 6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0" y="38109525"/>
          <a:ext cx="5334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31</xdr:col>
      <xdr:colOff>200025</xdr:colOff>
      <xdr:row>0</xdr:row>
      <xdr:rowOff>0</xdr:rowOff>
    </xdr:from>
    <xdr:ext cx="533400" cy="638175"/>
    <xdr:pic>
      <xdr:nvPicPr>
        <xdr:cNvPr id="5" name="Imagen 6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07850" y="0"/>
          <a:ext cx="5334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39</xdr:col>
      <xdr:colOff>200025</xdr:colOff>
      <xdr:row>0</xdr:row>
      <xdr:rowOff>0</xdr:rowOff>
    </xdr:from>
    <xdr:ext cx="533400" cy="638175"/>
    <xdr:pic>
      <xdr:nvPicPr>
        <xdr:cNvPr id="6" name="Imagen 6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07850" y="0"/>
          <a:ext cx="5334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47</xdr:col>
      <xdr:colOff>200025</xdr:colOff>
      <xdr:row>0</xdr:row>
      <xdr:rowOff>0</xdr:rowOff>
    </xdr:from>
    <xdr:ext cx="533400" cy="638175"/>
    <xdr:pic>
      <xdr:nvPicPr>
        <xdr:cNvPr id="7" name="Imagen 6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99225" y="0"/>
          <a:ext cx="5334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523875</xdr:colOff>
      <xdr:row>0</xdr:row>
      <xdr:rowOff>123825</xdr:rowOff>
    </xdr:from>
    <xdr:to>
      <xdr:col>6</xdr:col>
      <xdr:colOff>390525</xdr:colOff>
      <xdr:row>3</xdr:row>
      <xdr:rowOff>57150</xdr:rowOff>
    </xdr:to>
    <xdr:pic>
      <xdr:nvPicPr>
        <xdr:cNvPr id="2" name="Imagen 6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29660850"/>
          <a:ext cx="6286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523875</xdr:colOff>
      <xdr:row>0</xdr:row>
      <xdr:rowOff>123825</xdr:rowOff>
    </xdr:from>
    <xdr:to>
      <xdr:col>15</xdr:col>
      <xdr:colOff>390525</xdr:colOff>
      <xdr:row>3</xdr:row>
      <xdr:rowOff>47625</xdr:rowOff>
    </xdr:to>
    <xdr:pic>
      <xdr:nvPicPr>
        <xdr:cNvPr id="3" name="Imagen 6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29660850"/>
          <a:ext cx="6286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523875</xdr:colOff>
      <xdr:row>0</xdr:row>
      <xdr:rowOff>123825</xdr:rowOff>
    </xdr:from>
    <xdr:to>
      <xdr:col>24</xdr:col>
      <xdr:colOff>390525</xdr:colOff>
      <xdr:row>3</xdr:row>
      <xdr:rowOff>47625</xdr:rowOff>
    </xdr:to>
    <xdr:pic>
      <xdr:nvPicPr>
        <xdr:cNvPr id="4" name="Imagen 6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29660850"/>
          <a:ext cx="6286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33</xdr:col>
      <xdr:colOff>76200</xdr:colOff>
      <xdr:row>0</xdr:row>
      <xdr:rowOff>133350</xdr:rowOff>
    </xdr:from>
    <xdr:ext cx="628650" cy="504825"/>
    <xdr:pic>
      <xdr:nvPicPr>
        <xdr:cNvPr id="5" name="Imagen 6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69875" y="133350"/>
          <a:ext cx="6286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42</xdr:col>
      <xdr:colOff>76200</xdr:colOff>
      <xdr:row>0</xdr:row>
      <xdr:rowOff>133350</xdr:rowOff>
    </xdr:from>
    <xdr:ext cx="628650" cy="504825"/>
    <xdr:pic>
      <xdr:nvPicPr>
        <xdr:cNvPr id="6" name="Imagen 6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69875" y="133350"/>
          <a:ext cx="6286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52</xdr:col>
      <xdr:colOff>57150</xdr:colOff>
      <xdr:row>5</xdr:row>
      <xdr:rowOff>142875</xdr:rowOff>
    </xdr:from>
    <xdr:ext cx="628650" cy="504825"/>
    <xdr:pic>
      <xdr:nvPicPr>
        <xdr:cNvPr id="7" name="Imagen 6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24175" y="1123950"/>
          <a:ext cx="6286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0</xdr:row>
      <xdr:rowOff>180975</xdr:rowOff>
    </xdr:from>
    <xdr:to>
      <xdr:col>8</xdr:col>
      <xdr:colOff>28575</xdr:colOff>
      <xdr:row>4</xdr:row>
      <xdr:rowOff>76200</xdr:rowOff>
    </xdr:to>
    <xdr:pic>
      <xdr:nvPicPr>
        <xdr:cNvPr id="2" name="Imagen 5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180975"/>
          <a:ext cx="742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1304925</xdr:colOff>
      <xdr:row>0</xdr:row>
      <xdr:rowOff>161925</xdr:rowOff>
    </xdr:from>
    <xdr:to>
      <xdr:col>15</xdr:col>
      <xdr:colOff>733425</xdr:colOff>
      <xdr:row>4</xdr:row>
      <xdr:rowOff>47625</xdr:rowOff>
    </xdr:to>
    <xdr:pic>
      <xdr:nvPicPr>
        <xdr:cNvPr id="3" name="Imagen 5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2925" y="161925"/>
          <a:ext cx="7429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200025</xdr:colOff>
      <xdr:row>0</xdr:row>
      <xdr:rowOff>95250</xdr:rowOff>
    </xdr:from>
    <xdr:to>
      <xdr:col>23</xdr:col>
      <xdr:colOff>942975</xdr:colOff>
      <xdr:row>3</xdr:row>
      <xdr:rowOff>171450</xdr:rowOff>
    </xdr:to>
    <xdr:pic>
      <xdr:nvPicPr>
        <xdr:cNvPr id="4" name="Imagen 5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95250"/>
          <a:ext cx="7429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31</xdr:col>
      <xdr:colOff>200025</xdr:colOff>
      <xdr:row>0</xdr:row>
      <xdr:rowOff>95250</xdr:rowOff>
    </xdr:from>
    <xdr:ext cx="742950" cy="657225"/>
    <xdr:pic>
      <xdr:nvPicPr>
        <xdr:cNvPr id="5" name="Imagen 5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0" y="95250"/>
          <a:ext cx="7429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39</xdr:col>
      <xdr:colOff>200025</xdr:colOff>
      <xdr:row>0</xdr:row>
      <xdr:rowOff>95250</xdr:rowOff>
    </xdr:from>
    <xdr:ext cx="742950" cy="657225"/>
    <xdr:pic>
      <xdr:nvPicPr>
        <xdr:cNvPr id="6" name="Imagen 5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0" y="95250"/>
          <a:ext cx="7429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47</xdr:col>
      <xdr:colOff>200025</xdr:colOff>
      <xdr:row>0</xdr:row>
      <xdr:rowOff>95250</xdr:rowOff>
    </xdr:from>
    <xdr:ext cx="742950" cy="657225"/>
    <xdr:pic>
      <xdr:nvPicPr>
        <xdr:cNvPr id="7" name="Imagen 5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0" y="95250"/>
          <a:ext cx="7429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</xdr:colOff>
      <xdr:row>1</xdr:row>
      <xdr:rowOff>0</xdr:rowOff>
    </xdr:from>
    <xdr:to>
      <xdr:col>7</xdr:col>
      <xdr:colOff>711806</xdr:colOff>
      <xdr:row>3</xdr:row>
      <xdr:rowOff>64963</xdr:rowOff>
    </xdr:to>
    <xdr:pic>
      <xdr:nvPicPr>
        <xdr:cNvPr id="2" name="Imagen 5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190500"/>
          <a:ext cx="635606" cy="493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19050</xdr:colOff>
      <xdr:row>1</xdr:row>
      <xdr:rowOff>47625</xdr:rowOff>
    </xdr:from>
    <xdr:to>
      <xdr:col>17</xdr:col>
      <xdr:colOff>654656</xdr:colOff>
      <xdr:row>3</xdr:row>
      <xdr:rowOff>112588</xdr:rowOff>
    </xdr:to>
    <xdr:pic>
      <xdr:nvPicPr>
        <xdr:cNvPr id="3" name="Imagen 5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73050" y="238125"/>
          <a:ext cx="635606" cy="493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114300</xdr:colOff>
      <xdr:row>1</xdr:row>
      <xdr:rowOff>114300</xdr:rowOff>
    </xdr:from>
    <xdr:to>
      <xdr:col>27</xdr:col>
      <xdr:colOff>749906</xdr:colOff>
      <xdr:row>3</xdr:row>
      <xdr:rowOff>179263</xdr:rowOff>
    </xdr:to>
    <xdr:pic>
      <xdr:nvPicPr>
        <xdr:cNvPr id="4" name="Imagen 5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88300" y="304800"/>
          <a:ext cx="635606" cy="493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37</xdr:col>
      <xdr:colOff>114300</xdr:colOff>
      <xdr:row>1</xdr:row>
      <xdr:rowOff>114300</xdr:rowOff>
    </xdr:from>
    <xdr:ext cx="635606" cy="493588"/>
    <xdr:pic>
      <xdr:nvPicPr>
        <xdr:cNvPr id="5" name="Imagen 5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88300" y="304800"/>
          <a:ext cx="635606" cy="493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47</xdr:col>
      <xdr:colOff>114300</xdr:colOff>
      <xdr:row>1</xdr:row>
      <xdr:rowOff>114300</xdr:rowOff>
    </xdr:from>
    <xdr:ext cx="635606" cy="493588"/>
    <xdr:pic>
      <xdr:nvPicPr>
        <xdr:cNvPr id="6" name="Imagen 5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08300" y="304800"/>
          <a:ext cx="635606" cy="493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57</xdr:col>
      <xdr:colOff>114300</xdr:colOff>
      <xdr:row>1</xdr:row>
      <xdr:rowOff>114300</xdr:rowOff>
    </xdr:from>
    <xdr:ext cx="635606" cy="493588"/>
    <xdr:pic>
      <xdr:nvPicPr>
        <xdr:cNvPr id="7" name="Imagen 6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28300" y="304800"/>
          <a:ext cx="635606" cy="493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466725</xdr:colOff>
      <xdr:row>1</xdr:row>
      <xdr:rowOff>19050</xdr:rowOff>
    </xdr:from>
    <xdr:to>
      <xdr:col>7</xdr:col>
      <xdr:colOff>333375</xdr:colOff>
      <xdr:row>4</xdr:row>
      <xdr:rowOff>85725</xdr:rowOff>
    </xdr:to>
    <xdr:pic>
      <xdr:nvPicPr>
        <xdr:cNvPr id="2" name="Imagen 5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0" y="27432000"/>
          <a:ext cx="6286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466725</xdr:colOff>
      <xdr:row>1</xdr:row>
      <xdr:rowOff>19050</xdr:rowOff>
    </xdr:from>
    <xdr:to>
      <xdr:col>16</xdr:col>
      <xdr:colOff>333375</xdr:colOff>
      <xdr:row>4</xdr:row>
      <xdr:rowOff>76200</xdr:rowOff>
    </xdr:to>
    <xdr:pic>
      <xdr:nvPicPr>
        <xdr:cNvPr id="3" name="Imagen 5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0" y="27432000"/>
          <a:ext cx="6286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466725</xdr:colOff>
      <xdr:row>1</xdr:row>
      <xdr:rowOff>19050</xdr:rowOff>
    </xdr:from>
    <xdr:to>
      <xdr:col>25</xdr:col>
      <xdr:colOff>333375</xdr:colOff>
      <xdr:row>4</xdr:row>
      <xdr:rowOff>76200</xdr:rowOff>
    </xdr:to>
    <xdr:pic>
      <xdr:nvPicPr>
        <xdr:cNvPr id="4" name="Imagen 5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0" y="27432000"/>
          <a:ext cx="6286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32</xdr:col>
      <xdr:colOff>466725</xdr:colOff>
      <xdr:row>1</xdr:row>
      <xdr:rowOff>19050</xdr:rowOff>
    </xdr:from>
    <xdr:ext cx="628650" cy="638175"/>
    <xdr:pic>
      <xdr:nvPicPr>
        <xdr:cNvPr id="5" name="Imagen 5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35700" y="219075"/>
          <a:ext cx="6286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41</xdr:col>
      <xdr:colOff>85725</xdr:colOff>
      <xdr:row>1</xdr:row>
      <xdr:rowOff>152400</xdr:rowOff>
    </xdr:from>
    <xdr:ext cx="628650" cy="638175"/>
    <xdr:pic>
      <xdr:nvPicPr>
        <xdr:cNvPr id="6" name="Imagen 5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3175" y="352425"/>
          <a:ext cx="6286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49</xdr:col>
      <xdr:colOff>76200</xdr:colOff>
      <xdr:row>1</xdr:row>
      <xdr:rowOff>76200</xdr:rowOff>
    </xdr:from>
    <xdr:ext cx="628650" cy="638175"/>
    <xdr:pic>
      <xdr:nvPicPr>
        <xdr:cNvPr id="7" name="Imagen 6" descr="http://www.tangancicuaro.gob.mx/images/stories/tangas_escudo0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0" y="276225"/>
          <a:ext cx="6286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B1:AV57"/>
  <sheetViews>
    <sheetView tabSelected="1" topLeftCell="Y1" zoomScaleNormal="100" workbookViewId="0">
      <selection activeCell="AE28" sqref="AE28"/>
    </sheetView>
  </sheetViews>
  <sheetFormatPr baseColWidth="10" defaultRowHeight="15"/>
  <cols>
    <col min="1" max="1" width="2.42578125" customWidth="1"/>
    <col min="2" max="2" width="1.5703125" customWidth="1"/>
    <col min="3" max="3" width="44.140625" customWidth="1"/>
    <col min="4" max="4" width="15" customWidth="1"/>
    <col min="7" max="7" width="14.28515625" customWidth="1"/>
    <col min="8" max="8" width="4.85546875" customWidth="1"/>
    <col min="11" max="11" width="31.28515625" bestFit="1" customWidth="1"/>
    <col min="12" max="12" width="16.42578125" bestFit="1" customWidth="1"/>
    <col min="19" max="19" width="31.28515625" bestFit="1" customWidth="1"/>
    <col min="20" max="20" width="21.5703125" bestFit="1" customWidth="1"/>
    <col min="21" max="21" width="19.85546875" customWidth="1"/>
    <col min="22" max="22" width="14" customWidth="1"/>
    <col min="27" max="27" width="31.28515625" bestFit="1" customWidth="1"/>
    <col min="28" max="28" width="21.5703125" bestFit="1" customWidth="1"/>
    <col min="29" max="29" width="19.85546875" customWidth="1"/>
    <col min="30" max="30" width="14" customWidth="1"/>
    <col min="35" max="35" width="31.28515625" bestFit="1" customWidth="1"/>
    <col min="36" max="36" width="21.5703125" bestFit="1" customWidth="1"/>
    <col min="37" max="37" width="19.85546875" customWidth="1"/>
    <col min="38" max="38" width="14" customWidth="1"/>
    <col min="43" max="43" width="31.28515625" bestFit="1" customWidth="1"/>
    <col min="44" max="44" width="21.5703125" bestFit="1" customWidth="1"/>
    <col min="45" max="45" width="19.85546875" customWidth="1"/>
    <col min="46" max="46" width="14" customWidth="1"/>
  </cols>
  <sheetData>
    <row r="1" spans="2:48">
      <c r="B1" s="1"/>
      <c r="C1" s="319" t="s">
        <v>10</v>
      </c>
      <c r="D1" s="320"/>
      <c r="E1" s="320"/>
      <c r="F1" s="320"/>
      <c r="G1" s="321"/>
      <c r="H1" s="3"/>
      <c r="J1" s="1"/>
      <c r="K1" s="319" t="s">
        <v>10</v>
      </c>
      <c r="L1" s="320"/>
      <c r="M1" s="320"/>
      <c r="N1" s="320"/>
      <c r="O1" s="321"/>
      <c r="P1" s="3"/>
      <c r="R1" s="1"/>
      <c r="S1" s="319" t="s">
        <v>10</v>
      </c>
      <c r="T1" s="320"/>
      <c r="U1" s="320"/>
      <c r="V1" s="320"/>
      <c r="W1" s="321"/>
      <c r="X1" s="3"/>
      <c r="Z1" s="1"/>
      <c r="AA1" s="319" t="s">
        <v>10</v>
      </c>
      <c r="AB1" s="320"/>
      <c r="AC1" s="320"/>
      <c r="AD1" s="320"/>
      <c r="AE1" s="321"/>
      <c r="AF1" s="3"/>
      <c r="AH1" s="1"/>
      <c r="AI1" s="319" t="s">
        <v>10</v>
      </c>
      <c r="AJ1" s="320"/>
      <c r="AK1" s="320"/>
      <c r="AL1" s="320"/>
      <c r="AM1" s="321"/>
      <c r="AN1" s="3"/>
      <c r="AP1" s="1"/>
      <c r="AQ1" s="319" t="s">
        <v>10</v>
      </c>
      <c r="AR1" s="320"/>
      <c r="AS1" s="320"/>
      <c r="AT1" s="320"/>
      <c r="AU1" s="321"/>
      <c r="AV1" s="3"/>
    </row>
    <row r="2" spans="2:48">
      <c r="B2" s="1"/>
      <c r="C2" s="322" t="s">
        <v>70</v>
      </c>
      <c r="D2" s="323"/>
      <c r="E2" s="323"/>
      <c r="F2" s="323"/>
      <c r="G2" s="324"/>
      <c r="H2" s="3"/>
      <c r="J2" s="1"/>
      <c r="K2" s="322" t="s">
        <v>70</v>
      </c>
      <c r="L2" s="323"/>
      <c r="M2" s="323"/>
      <c r="N2" s="323"/>
      <c r="O2" s="324"/>
      <c r="P2" s="3"/>
      <c r="R2" s="1"/>
      <c r="S2" s="322" t="s">
        <v>70</v>
      </c>
      <c r="T2" s="323"/>
      <c r="U2" s="323"/>
      <c r="V2" s="323"/>
      <c r="W2" s="324"/>
      <c r="X2" s="3"/>
      <c r="Z2" s="1"/>
      <c r="AA2" s="322" t="s">
        <v>70</v>
      </c>
      <c r="AB2" s="323"/>
      <c r="AC2" s="323"/>
      <c r="AD2" s="323"/>
      <c r="AE2" s="324"/>
      <c r="AF2" s="3"/>
      <c r="AH2" s="1"/>
      <c r="AI2" s="322" t="s">
        <v>70</v>
      </c>
      <c r="AJ2" s="323"/>
      <c r="AK2" s="323"/>
      <c r="AL2" s="323"/>
      <c r="AM2" s="324"/>
      <c r="AN2" s="3"/>
      <c r="AP2" s="1"/>
      <c r="AQ2" s="322" t="s">
        <v>70</v>
      </c>
      <c r="AR2" s="323"/>
      <c r="AS2" s="323"/>
      <c r="AT2" s="323"/>
      <c r="AU2" s="324"/>
      <c r="AV2" s="3"/>
    </row>
    <row r="3" spans="2:48" ht="15.75" thickBot="1">
      <c r="B3" s="1"/>
      <c r="C3" s="325" t="s">
        <v>11</v>
      </c>
      <c r="D3" s="326"/>
      <c r="E3" s="326"/>
      <c r="F3" s="326"/>
      <c r="G3" s="327"/>
      <c r="H3" s="3"/>
      <c r="J3" s="1"/>
      <c r="K3" s="325" t="s">
        <v>11</v>
      </c>
      <c r="L3" s="326"/>
      <c r="M3" s="326"/>
      <c r="N3" s="326"/>
      <c r="O3" s="327"/>
      <c r="P3" s="3"/>
      <c r="R3" s="1"/>
      <c r="S3" s="325" t="s">
        <v>11</v>
      </c>
      <c r="T3" s="326"/>
      <c r="U3" s="326"/>
      <c r="V3" s="326"/>
      <c r="W3" s="327"/>
      <c r="X3" s="3"/>
      <c r="Z3" s="1"/>
      <c r="AA3" s="325" t="s">
        <v>11</v>
      </c>
      <c r="AB3" s="326"/>
      <c r="AC3" s="326"/>
      <c r="AD3" s="326"/>
      <c r="AE3" s="327"/>
      <c r="AF3" s="3"/>
      <c r="AH3" s="1"/>
      <c r="AI3" s="325" t="s">
        <v>11</v>
      </c>
      <c r="AJ3" s="326"/>
      <c r="AK3" s="326"/>
      <c r="AL3" s="326"/>
      <c r="AM3" s="327"/>
      <c r="AN3" s="3"/>
      <c r="AP3" s="1"/>
      <c r="AQ3" s="325" t="s">
        <v>11</v>
      </c>
      <c r="AR3" s="326"/>
      <c r="AS3" s="326"/>
      <c r="AT3" s="326"/>
      <c r="AU3" s="327"/>
      <c r="AV3" s="3"/>
    </row>
    <row r="4" spans="2:48">
      <c r="B4" s="1"/>
      <c r="C4" s="328" t="s">
        <v>0</v>
      </c>
      <c r="D4" s="329"/>
      <c r="E4" s="329"/>
      <c r="F4" s="329"/>
      <c r="G4" s="330"/>
      <c r="H4" s="3"/>
      <c r="J4" s="1"/>
      <c r="K4" s="328" t="s">
        <v>0</v>
      </c>
      <c r="L4" s="329"/>
      <c r="M4" s="329"/>
      <c r="N4" s="329"/>
      <c r="O4" s="330"/>
      <c r="P4" s="3"/>
      <c r="R4" s="1"/>
      <c r="S4" s="328" t="s">
        <v>0</v>
      </c>
      <c r="T4" s="329"/>
      <c r="U4" s="329"/>
      <c r="V4" s="329"/>
      <c r="W4" s="330"/>
      <c r="X4" s="3"/>
      <c r="Z4" s="1"/>
      <c r="AA4" s="328" t="s">
        <v>0</v>
      </c>
      <c r="AB4" s="329"/>
      <c r="AC4" s="329"/>
      <c r="AD4" s="329"/>
      <c r="AE4" s="330"/>
      <c r="AF4" s="3"/>
      <c r="AH4" s="1"/>
      <c r="AI4" s="328" t="s">
        <v>0</v>
      </c>
      <c r="AJ4" s="329"/>
      <c r="AK4" s="329"/>
      <c r="AL4" s="329"/>
      <c r="AM4" s="330"/>
      <c r="AN4" s="3"/>
      <c r="AP4" s="1"/>
      <c r="AQ4" s="328" t="s">
        <v>0</v>
      </c>
      <c r="AR4" s="329"/>
      <c r="AS4" s="329"/>
      <c r="AT4" s="329"/>
      <c r="AU4" s="330"/>
      <c r="AV4" s="3"/>
    </row>
    <row r="5" spans="2:48" ht="15.75" thickBot="1">
      <c r="B5" s="1"/>
      <c r="C5" s="331" t="s">
        <v>12</v>
      </c>
      <c r="D5" s="332"/>
      <c r="E5" s="332"/>
      <c r="F5" s="332"/>
      <c r="G5" s="333"/>
      <c r="H5" s="3"/>
      <c r="J5" s="1"/>
      <c r="K5" s="331" t="s">
        <v>25</v>
      </c>
      <c r="L5" s="332"/>
      <c r="M5" s="332"/>
      <c r="N5" s="332"/>
      <c r="O5" s="333"/>
      <c r="P5" s="3"/>
      <c r="R5" s="1"/>
      <c r="S5" s="331" t="s">
        <v>34</v>
      </c>
      <c r="T5" s="332"/>
      <c r="U5" s="332"/>
      <c r="V5" s="332"/>
      <c r="W5" s="333"/>
      <c r="X5" s="3"/>
      <c r="Z5" s="1"/>
      <c r="AA5" s="331" t="s">
        <v>151</v>
      </c>
      <c r="AB5" s="332"/>
      <c r="AC5" s="332"/>
      <c r="AD5" s="332"/>
      <c r="AE5" s="333"/>
      <c r="AF5" s="3"/>
      <c r="AH5" s="1"/>
      <c r="AI5" s="331" t="s">
        <v>155</v>
      </c>
      <c r="AJ5" s="332"/>
      <c r="AK5" s="332"/>
      <c r="AL5" s="332"/>
      <c r="AM5" s="333"/>
      <c r="AN5" s="3"/>
      <c r="AP5" s="1"/>
      <c r="AQ5" s="331" t="s">
        <v>166</v>
      </c>
      <c r="AR5" s="332"/>
      <c r="AS5" s="332"/>
      <c r="AT5" s="332"/>
      <c r="AU5" s="333"/>
      <c r="AV5" s="3"/>
    </row>
    <row r="6" spans="2:48">
      <c r="B6" s="1"/>
      <c r="C6" s="54"/>
      <c r="D6" s="54"/>
      <c r="E6" s="54"/>
      <c r="F6" s="54"/>
      <c r="G6" s="54"/>
      <c r="H6" s="3"/>
      <c r="J6" s="1"/>
      <c r="K6" s="54"/>
      <c r="L6" s="54"/>
      <c r="M6" s="54"/>
      <c r="N6" s="54"/>
      <c r="O6" s="54"/>
      <c r="P6" s="3"/>
      <c r="R6" s="1"/>
      <c r="S6" s="54"/>
      <c r="T6" s="54"/>
      <c r="U6" s="54"/>
      <c r="V6" s="54"/>
      <c r="W6" s="54"/>
      <c r="X6" s="3"/>
      <c r="Z6" s="1"/>
      <c r="AA6" s="54"/>
      <c r="AB6" s="54"/>
      <c r="AC6" s="54"/>
      <c r="AD6" s="54"/>
      <c r="AE6" s="54"/>
      <c r="AF6" s="3"/>
      <c r="AH6" s="1"/>
      <c r="AI6" s="54"/>
      <c r="AJ6" s="54"/>
      <c r="AK6" s="54"/>
      <c r="AL6" s="54"/>
      <c r="AM6" s="54"/>
      <c r="AN6" s="3"/>
      <c r="AP6" s="1"/>
      <c r="AQ6" s="54"/>
      <c r="AR6" s="54"/>
      <c r="AS6" s="54"/>
      <c r="AT6" s="54"/>
      <c r="AU6" s="54"/>
      <c r="AV6" s="3"/>
    </row>
    <row r="7" spans="2:48">
      <c r="B7" s="1"/>
      <c r="C7" s="50" t="s">
        <v>67</v>
      </c>
      <c r="D7" s="54"/>
      <c r="E7" s="54"/>
      <c r="F7" s="54"/>
      <c r="G7" s="54"/>
      <c r="H7" s="3"/>
      <c r="J7" s="1"/>
      <c r="K7" s="50" t="s">
        <v>67</v>
      </c>
      <c r="L7" s="54"/>
      <c r="M7" s="54"/>
      <c r="N7" s="54"/>
      <c r="O7" s="54"/>
      <c r="P7" s="3"/>
      <c r="R7" s="1"/>
      <c r="S7" s="50" t="s">
        <v>67</v>
      </c>
      <c r="T7" s="54"/>
      <c r="U7" s="54"/>
      <c r="V7" s="54"/>
      <c r="W7" s="54"/>
      <c r="X7" s="3"/>
      <c r="Z7" s="1"/>
      <c r="AA7" s="50" t="s">
        <v>67</v>
      </c>
      <c r="AB7" s="54"/>
      <c r="AC7" s="54"/>
      <c r="AD7" s="54"/>
      <c r="AE7" s="54"/>
      <c r="AF7" s="3"/>
      <c r="AH7" s="1"/>
      <c r="AI7" s="50" t="s">
        <v>67</v>
      </c>
      <c r="AJ7" s="54"/>
      <c r="AK7" s="54"/>
      <c r="AL7" s="54"/>
      <c r="AM7" s="54"/>
      <c r="AN7" s="3"/>
      <c r="AP7" s="1"/>
      <c r="AQ7" s="50" t="s">
        <v>67</v>
      </c>
      <c r="AR7" s="54"/>
      <c r="AS7" s="54"/>
      <c r="AT7" s="54"/>
      <c r="AU7" s="54"/>
      <c r="AV7" s="3"/>
    </row>
    <row r="8" spans="2:48">
      <c r="B8" s="1"/>
      <c r="C8" s="51" t="s">
        <v>68</v>
      </c>
      <c r="D8" s="54"/>
      <c r="E8" s="54"/>
      <c r="F8" s="54"/>
      <c r="G8" s="54"/>
      <c r="H8" s="3"/>
      <c r="J8" s="1"/>
      <c r="K8" s="51" t="s">
        <v>68</v>
      </c>
      <c r="L8" s="54"/>
      <c r="M8" s="54"/>
      <c r="N8" s="54"/>
      <c r="O8" s="54"/>
      <c r="P8" s="3"/>
      <c r="R8" s="1"/>
      <c r="S8" s="51" t="s">
        <v>68</v>
      </c>
      <c r="T8" s="54"/>
      <c r="U8" s="54"/>
      <c r="V8" s="54"/>
      <c r="W8" s="54"/>
      <c r="X8" s="3"/>
      <c r="Z8" s="1"/>
      <c r="AA8" s="51" t="s">
        <v>68</v>
      </c>
      <c r="AB8" s="54"/>
      <c r="AC8" s="54"/>
      <c r="AD8" s="54"/>
      <c r="AE8" s="54"/>
      <c r="AF8" s="3"/>
      <c r="AH8" s="1"/>
      <c r="AI8" s="51" t="s">
        <v>68</v>
      </c>
      <c r="AJ8" s="54"/>
      <c r="AK8" s="54"/>
      <c r="AL8" s="54"/>
      <c r="AM8" s="54"/>
      <c r="AN8" s="3"/>
      <c r="AP8" s="1"/>
      <c r="AQ8" s="51" t="s">
        <v>68</v>
      </c>
      <c r="AR8" s="54"/>
      <c r="AS8" s="54"/>
      <c r="AT8" s="54"/>
      <c r="AU8" s="54"/>
      <c r="AV8" s="3"/>
    </row>
    <row r="9" spans="2:48">
      <c r="B9" s="1"/>
      <c r="C9" s="52" t="s">
        <v>69</v>
      </c>
      <c r="D9" s="54"/>
      <c r="E9" s="54"/>
      <c r="F9" s="54"/>
      <c r="G9" s="54"/>
      <c r="H9" s="3"/>
      <c r="J9" s="1"/>
      <c r="K9" s="52" t="s">
        <v>69</v>
      </c>
      <c r="L9" s="54"/>
      <c r="M9" s="54"/>
      <c r="N9" s="54"/>
      <c r="O9" s="54"/>
      <c r="P9" s="3"/>
      <c r="R9" s="1"/>
      <c r="S9" s="52" t="s">
        <v>69</v>
      </c>
      <c r="T9" s="54"/>
      <c r="U9" s="54"/>
      <c r="V9" s="54"/>
      <c r="W9" s="54"/>
      <c r="X9" s="3"/>
      <c r="Z9" s="1"/>
      <c r="AA9" s="52" t="s">
        <v>69</v>
      </c>
      <c r="AB9" s="54"/>
      <c r="AC9" s="54"/>
      <c r="AD9" s="54"/>
      <c r="AE9" s="54"/>
      <c r="AF9" s="3"/>
      <c r="AH9" s="1"/>
      <c r="AI9" s="52" t="s">
        <v>69</v>
      </c>
      <c r="AJ9" s="54"/>
      <c r="AK9" s="54"/>
      <c r="AL9" s="54"/>
      <c r="AM9" s="54"/>
      <c r="AN9" s="3"/>
      <c r="AP9" s="1"/>
      <c r="AQ9" s="52" t="s">
        <v>69</v>
      </c>
      <c r="AR9" s="54"/>
      <c r="AS9" s="54"/>
      <c r="AT9" s="54"/>
      <c r="AU9" s="54"/>
      <c r="AV9" s="3"/>
    </row>
    <row r="10" spans="2:48">
      <c r="B10" s="1"/>
      <c r="C10" s="53" t="s">
        <v>65</v>
      </c>
      <c r="D10" s="54"/>
      <c r="E10" s="54"/>
      <c r="F10" s="54"/>
      <c r="G10" s="54"/>
      <c r="H10" s="3"/>
      <c r="J10" s="1"/>
      <c r="K10" s="53" t="s">
        <v>65</v>
      </c>
      <c r="L10" s="54"/>
      <c r="M10" s="54"/>
      <c r="N10" s="54"/>
      <c r="O10" s="54"/>
      <c r="P10" s="3"/>
      <c r="R10" s="1"/>
      <c r="S10" s="53" t="s">
        <v>65</v>
      </c>
      <c r="T10" s="54"/>
      <c r="U10" s="54"/>
      <c r="V10" s="54"/>
      <c r="W10" s="54"/>
      <c r="X10" s="3"/>
      <c r="Z10" s="1"/>
      <c r="AA10" s="53" t="s">
        <v>65</v>
      </c>
      <c r="AB10" s="54"/>
      <c r="AC10" s="54"/>
      <c r="AD10" s="54"/>
      <c r="AE10" s="54"/>
      <c r="AF10" s="3"/>
      <c r="AH10" s="1"/>
      <c r="AI10" s="53" t="s">
        <v>65</v>
      </c>
      <c r="AJ10" s="54"/>
      <c r="AK10" s="54"/>
      <c r="AL10" s="54"/>
      <c r="AM10" s="54"/>
      <c r="AN10" s="3"/>
      <c r="AP10" s="1"/>
      <c r="AQ10" s="53" t="s">
        <v>65</v>
      </c>
      <c r="AR10" s="54"/>
      <c r="AS10" s="54"/>
      <c r="AT10" s="54"/>
      <c r="AU10" s="54"/>
      <c r="AV10" s="3"/>
    </row>
    <row r="11" spans="2:48" ht="15.75" thickBot="1">
      <c r="B11" s="1"/>
      <c r="C11" s="54"/>
      <c r="D11" s="54"/>
      <c r="E11" s="54"/>
      <c r="F11" s="54"/>
      <c r="G11" s="54"/>
      <c r="H11" s="3"/>
      <c r="J11" s="1"/>
      <c r="K11" s="2"/>
      <c r="L11" s="2"/>
      <c r="M11" s="2"/>
      <c r="N11" s="2"/>
      <c r="O11" s="2"/>
      <c r="P11" s="3"/>
      <c r="R11" s="1"/>
      <c r="S11" s="2"/>
      <c r="T11" s="2"/>
      <c r="U11" s="2"/>
      <c r="V11" s="2"/>
      <c r="W11" s="2"/>
      <c r="X11" s="3"/>
      <c r="Z11" s="1"/>
      <c r="AA11" s="2"/>
      <c r="AB11" s="2"/>
      <c r="AC11" s="2"/>
      <c r="AD11" s="2"/>
      <c r="AE11" s="2"/>
      <c r="AF11" s="3"/>
      <c r="AH11" s="1"/>
      <c r="AI11" s="2"/>
      <c r="AJ11" s="2"/>
      <c r="AK11" s="2"/>
      <c r="AL11" s="2"/>
      <c r="AM11" s="2"/>
      <c r="AN11" s="3"/>
      <c r="AP11" s="1"/>
      <c r="AQ11" s="2"/>
      <c r="AR11" s="2"/>
      <c r="AS11" s="2"/>
      <c r="AT11" s="2"/>
      <c r="AU11" s="2"/>
      <c r="AV11" s="3"/>
    </row>
    <row r="12" spans="2:48" ht="15.75" thickBot="1">
      <c r="B12" s="1"/>
      <c r="C12" s="310" t="s">
        <v>8</v>
      </c>
      <c r="D12" s="311"/>
      <c r="E12" s="311"/>
      <c r="F12" s="312"/>
      <c r="G12" s="4">
        <v>159747.51</v>
      </c>
      <c r="H12" s="3"/>
      <c r="J12" s="1"/>
      <c r="K12" s="310" t="s">
        <v>8</v>
      </c>
      <c r="L12" s="311"/>
      <c r="M12" s="311"/>
      <c r="N12" s="312"/>
      <c r="O12" s="4">
        <v>77223.990000000005</v>
      </c>
      <c r="P12" s="3"/>
      <c r="R12" s="1"/>
      <c r="S12" s="310" t="s">
        <v>8</v>
      </c>
      <c r="T12" s="311"/>
      <c r="U12" s="311"/>
      <c r="V12" s="312"/>
      <c r="W12" s="4">
        <v>85973.84</v>
      </c>
      <c r="X12" s="3"/>
      <c r="Z12" s="1"/>
      <c r="AA12" s="310" t="s">
        <v>8</v>
      </c>
      <c r="AB12" s="311"/>
      <c r="AC12" s="311"/>
      <c r="AD12" s="312"/>
      <c r="AE12" s="4">
        <v>186992.36</v>
      </c>
      <c r="AF12" s="3"/>
      <c r="AH12" s="1"/>
      <c r="AI12" s="310" t="s">
        <v>8</v>
      </c>
      <c r="AJ12" s="311"/>
      <c r="AK12" s="311"/>
      <c r="AL12" s="312"/>
      <c r="AM12" s="4">
        <v>91000.83</v>
      </c>
      <c r="AN12" s="3"/>
      <c r="AP12" s="1"/>
      <c r="AQ12" s="310" t="s">
        <v>8</v>
      </c>
      <c r="AR12" s="311"/>
      <c r="AS12" s="311"/>
      <c r="AT12" s="312"/>
      <c r="AU12" s="4">
        <v>157518.63</v>
      </c>
      <c r="AV12" s="3"/>
    </row>
    <row r="13" spans="2:48" ht="15.75" thickBot="1">
      <c r="B13" s="1"/>
      <c r="C13" s="2"/>
      <c r="D13" s="2"/>
      <c r="E13" s="2"/>
      <c r="F13" s="2"/>
      <c r="G13" s="2"/>
      <c r="H13" s="3"/>
      <c r="J13" s="1"/>
      <c r="K13" s="310" t="s">
        <v>1</v>
      </c>
      <c r="L13" s="311"/>
      <c r="M13" s="311"/>
      <c r="N13" s="312"/>
      <c r="O13" s="4">
        <f>SUM(N14:N16)</f>
        <v>3329</v>
      </c>
      <c r="P13" s="3"/>
      <c r="R13" s="1"/>
      <c r="S13" s="2"/>
      <c r="T13" s="2"/>
      <c r="U13" s="2"/>
      <c r="V13" s="2"/>
      <c r="W13" s="2"/>
      <c r="X13" s="3"/>
      <c r="Z13" s="1"/>
      <c r="AA13" s="2"/>
      <c r="AB13" s="2"/>
      <c r="AC13" s="2"/>
      <c r="AD13" s="2"/>
      <c r="AE13" s="2"/>
      <c r="AF13" s="3"/>
      <c r="AH13" s="1"/>
      <c r="AI13" s="2"/>
      <c r="AJ13" s="2"/>
      <c r="AK13" s="2"/>
      <c r="AL13" s="2"/>
      <c r="AM13" s="2"/>
      <c r="AN13" s="3"/>
      <c r="AP13" s="1"/>
      <c r="AQ13" s="2"/>
      <c r="AR13" s="2"/>
      <c r="AS13" s="2"/>
      <c r="AT13" s="2"/>
      <c r="AU13" s="2"/>
      <c r="AV13" s="3"/>
    </row>
    <row r="14" spans="2:48" ht="15.75" thickBot="1">
      <c r="B14" s="1"/>
      <c r="C14" s="2"/>
      <c r="D14" s="2"/>
      <c r="E14" s="2"/>
      <c r="F14" s="2"/>
      <c r="G14" s="2"/>
      <c r="H14" s="3"/>
      <c r="J14" s="1"/>
      <c r="K14" s="5" t="s">
        <v>26</v>
      </c>
      <c r="L14" s="6"/>
      <c r="M14" s="6"/>
      <c r="N14" s="7">
        <v>3329</v>
      </c>
      <c r="O14" s="7"/>
      <c r="P14" s="3"/>
      <c r="R14" s="1"/>
      <c r="S14" s="2"/>
      <c r="T14" s="2"/>
      <c r="U14" s="2"/>
      <c r="V14" s="2"/>
      <c r="W14" s="2"/>
      <c r="X14" s="3"/>
      <c r="Z14" s="1"/>
      <c r="AA14" s="2"/>
      <c r="AB14" s="2"/>
      <c r="AC14" s="2"/>
      <c r="AD14" s="2"/>
      <c r="AE14" s="2"/>
      <c r="AF14" s="3"/>
      <c r="AH14" s="1"/>
      <c r="AI14" s="2"/>
      <c r="AJ14" s="2"/>
      <c r="AK14" s="2"/>
      <c r="AL14" s="2"/>
      <c r="AM14" s="2"/>
      <c r="AN14" s="3"/>
      <c r="AP14" s="1"/>
      <c r="AQ14" s="2"/>
      <c r="AR14" s="2"/>
      <c r="AS14" s="2"/>
      <c r="AT14" s="2"/>
      <c r="AU14" s="2"/>
      <c r="AV14" s="3"/>
    </row>
    <row r="15" spans="2:48" ht="15.75" thickBot="1">
      <c r="B15" s="1"/>
      <c r="C15" s="310" t="s">
        <v>1</v>
      </c>
      <c r="D15" s="311"/>
      <c r="E15" s="311"/>
      <c r="F15" s="312"/>
      <c r="G15" s="4">
        <v>0</v>
      </c>
      <c r="H15" s="3"/>
      <c r="J15" s="1"/>
      <c r="K15" s="5"/>
      <c r="L15" s="6"/>
      <c r="M15" s="6"/>
      <c r="N15" s="7"/>
      <c r="O15" s="7"/>
      <c r="P15" s="3"/>
      <c r="R15" s="1"/>
      <c r="S15" s="310" t="s">
        <v>1</v>
      </c>
      <c r="T15" s="311"/>
      <c r="U15" s="311"/>
      <c r="V15" s="312"/>
      <c r="W15" s="4">
        <f>SUM(V16:V18)</f>
        <v>0</v>
      </c>
      <c r="X15" s="3"/>
      <c r="Z15" s="1"/>
      <c r="AA15" s="310" t="s">
        <v>1</v>
      </c>
      <c r="AB15" s="311"/>
      <c r="AC15" s="311"/>
      <c r="AD15" s="312"/>
      <c r="AE15" s="4">
        <f>SUM(AD16:AD18)</f>
        <v>1339</v>
      </c>
      <c r="AF15" s="3"/>
      <c r="AH15" s="1"/>
      <c r="AI15" s="310" t="s">
        <v>1</v>
      </c>
      <c r="AJ15" s="311"/>
      <c r="AK15" s="311"/>
      <c r="AL15" s="312"/>
      <c r="AM15" s="4">
        <f>SUM(AL16:AL18)</f>
        <v>968</v>
      </c>
      <c r="AN15" s="3"/>
      <c r="AP15" s="1"/>
      <c r="AQ15" s="310" t="s">
        <v>1</v>
      </c>
      <c r="AR15" s="311"/>
      <c r="AS15" s="311"/>
      <c r="AT15" s="312"/>
      <c r="AU15" s="4">
        <f>SUM(AT16:AT18)</f>
        <v>9144</v>
      </c>
      <c r="AV15" s="3"/>
    </row>
    <row r="16" spans="2:48" ht="15.75" thickBot="1">
      <c r="B16" s="1"/>
      <c r="C16" s="313" t="s">
        <v>2</v>
      </c>
      <c r="D16" s="314"/>
      <c r="E16" s="314"/>
      <c r="F16" s="315"/>
      <c r="G16" s="4">
        <v>0</v>
      </c>
      <c r="H16" s="3"/>
      <c r="J16" s="1"/>
      <c r="K16" s="5"/>
      <c r="L16" s="6"/>
      <c r="M16" s="6"/>
      <c r="N16" s="7"/>
      <c r="O16" s="7"/>
      <c r="P16" s="3"/>
      <c r="R16" s="1"/>
      <c r="S16" s="5"/>
      <c r="T16" s="6"/>
      <c r="U16" s="6"/>
      <c r="V16" s="7"/>
      <c r="W16" s="7"/>
      <c r="X16" s="3"/>
      <c r="Z16" s="1"/>
      <c r="AA16" s="5"/>
      <c r="AB16" s="6"/>
      <c r="AC16" s="6"/>
      <c r="AD16" s="7">
        <v>1339</v>
      </c>
      <c r="AE16" s="7"/>
      <c r="AF16" s="3"/>
      <c r="AH16" s="1"/>
      <c r="AI16" s="334" t="s">
        <v>158</v>
      </c>
      <c r="AJ16" s="334"/>
      <c r="AK16" s="334"/>
      <c r="AL16" s="7">
        <v>962</v>
      </c>
      <c r="AM16" s="7"/>
      <c r="AN16" s="3"/>
      <c r="AP16" s="1"/>
      <c r="AQ16" s="334" t="s">
        <v>164</v>
      </c>
      <c r="AR16" s="334"/>
      <c r="AS16" s="334"/>
      <c r="AT16" s="290">
        <v>2799</v>
      </c>
      <c r="AU16" s="7"/>
      <c r="AV16" s="3"/>
    </row>
    <row r="17" spans="2:48">
      <c r="B17" s="1"/>
      <c r="C17" s="2"/>
      <c r="D17" s="2"/>
      <c r="E17" s="2"/>
      <c r="F17" s="2"/>
      <c r="G17" s="2"/>
      <c r="H17" s="3"/>
      <c r="J17" s="1"/>
      <c r="K17" s="2"/>
      <c r="L17" s="2"/>
      <c r="M17" s="2"/>
      <c r="N17" s="2"/>
      <c r="O17" s="2"/>
      <c r="P17" s="3"/>
      <c r="R17" s="1"/>
      <c r="S17" s="5"/>
      <c r="T17" s="6"/>
      <c r="U17" s="6"/>
      <c r="V17" s="7"/>
      <c r="W17" s="7"/>
      <c r="X17" s="3"/>
      <c r="Z17" s="1"/>
      <c r="AA17" s="5"/>
      <c r="AB17" s="6"/>
      <c r="AC17" s="6"/>
      <c r="AD17" s="7"/>
      <c r="AE17" s="7"/>
      <c r="AF17" s="3"/>
      <c r="AH17" s="1"/>
      <c r="AI17" s="335" t="s">
        <v>159</v>
      </c>
      <c r="AJ17" s="335"/>
      <c r="AK17" s="335"/>
      <c r="AL17" s="7">
        <v>6</v>
      </c>
      <c r="AM17" s="7"/>
      <c r="AN17" s="3"/>
      <c r="AP17" s="1"/>
      <c r="AQ17" s="335" t="s">
        <v>165</v>
      </c>
      <c r="AR17" s="335"/>
      <c r="AS17" s="335"/>
      <c r="AT17" s="291">
        <v>6345</v>
      </c>
      <c r="AU17" s="7"/>
      <c r="AV17" s="3"/>
    </row>
    <row r="18" spans="2:48" ht="15.75" thickBot="1">
      <c r="B18" s="1"/>
      <c r="C18" s="2"/>
      <c r="D18" s="2"/>
      <c r="E18" s="2"/>
      <c r="F18" s="2"/>
      <c r="G18" s="2"/>
      <c r="H18" s="3"/>
      <c r="J18" s="1"/>
      <c r="K18" s="2"/>
      <c r="L18" s="2"/>
      <c r="M18" s="2"/>
      <c r="N18" s="2"/>
      <c r="O18" s="2"/>
      <c r="P18" s="3"/>
      <c r="R18" s="1"/>
      <c r="S18" s="5"/>
      <c r="T18" s="6"/>
      <c r="U18" s="6"/>
      <c r="V18" s="7"/>
      <c r="W18" s="7"/>
      <c r="X18" s="3"/>
      <c r="Z18" s="1"/>
      <c r="AA18" s="5"/>
      <c r="AB18" s="6"/>
      <c r="AC18" s="6"/>
      <c r="AD18" s="7"/>
      <c r="AE18" s="7"/>
      <c r="AF18" s="3"/>
      <c r="AH18" s="1"/>
      <c r="AI18" s="5"/>
      <c r="AJ18" s="6"/>
      <c r="AK18" s="6"/>
      <c r="AL18" s="7"/>
      <c r="AM18" s="7"/>
      <c r="AN18" s="3"/>
      <c r="AP18" s="1"/>
      <c r="AQ18" s="5"/>
      <c r="AR18" s="6"/>
      <c r="AS18" s="6"/>
      <c r="AT18" s="7"/>
      <c r="AU18" s="7"/>
      <c r="AV18" s="3"/>
    </row>
    <row r="19" spans="2:48" ht="15.75" thickBot="1">
      <c r="B19" s="1"/>
      <c r="C19" s="313" t="s">
        <v>3</v>
      </c>
      <c r="D19" s="314"/>
      <c r="E19" s="314"/>
      <c r="F19" s="315"/>
      <c r="G19" s="8">
        <f>SUM(G21:G32)</f>
        <v>45405.58</v>
      </c>
      <c r="H19" s="3"/>
      <c r="J19" s="1"/>
      <c r="K19" s="313" t="s">
        <v>2</v>
      </c>
      <c r="L19" s="314"/>
      <c r="M19" s="314"/>
      <c r="N19" s="315"/>
      <c r="O19" s="4">
        <v>0</v>
      </c>
      <c r="P19" s="3"/>
      <c r="R19" s="1"/>
      <c r="S19" s="2"/>
      <c r="T19" s="2"/>
      <c r="U19" s="2"/>
      <c r="V19" s="2"/>
      <c r="W19" s="2"/>
      <c r="X19" s="3"/>
      <c r="Z19" s="1"/>
      <c r="AA19" s="2"/>
      <c r="AB19" s="2"/>
      <c r="AC19" s="2"/>
      <c r="AD19" s="2"/>
      <c r="AE19" s="2"/>
      <c r="AF19" s="3"/>
      <c r="AH19" s="1"/>
      <c r="AI19" s="2"/>
      <c r="AJ19" s="2"/>
      <c r="AK19" s="2"/>
      <c r="AL19" s="2"/>
      <c r="AM19" s="2"/>
      <c r="AN19" s="3"/>
      <c r="AP19" s="1"/>
      <c r="AQ19" s="2"/>
      <c r="AR19" s="2"/>
      <c r="AS19" s="2"/>
      <c r="AT19" s="2"/>
      <c r="AU19" s="2"/>
      <c r="AV19" s="3"/>
    </row>
    <row r="20" spans="2:48" ht="15.75" thickBot="1">
      <c r="B20" s="1"/>
      <c r="C20" s="9" t="s">
        <v>21</v>
      </c>
      <c r="D20" s="9" t="s">
        <v>22</v>
      </c>
      <c r="E20" s="9" t="s">
        <v>23</v>
      </c>
      <c r="F20" s="10" t="s">
        <v>24</v>
      </c>
      <c r="G20" s="11" t="s">
        <v>4</v>
      </c>
      <c r="H20" s="3"/>
      <c r="J20" s="1"/>
      <c r="K20" s="2"/>
      <c r="L20" s="2"/>
      <c r="M20" s="2"/>
      <c r="N20" s="2"/>
      <c r="O20" s="2"/>
      <c r="P20" s="3"/>
      <c r="R20" s="1"/>
      <c r="S20" s="2"/>
      <c r="T20" s="2"/>
      <c r="U20" s="2"/>
      <c r="V20" s="2"/>
      <c r="W20" s="2"/>
      <c r="X20" s="3"/>
      <c r="Z20" s="1"/>
      <c r="AA20" s="2"/>
      <c r="AB20" s="2"/>
      <c r="AC20" s="2"/>
      <c r="AD20" s="2"/>
      <c r="AE20" s="2"/>
      <c r="AF20" s="3"/>
      <c r="AH20" s="1"/>
      <c r="AI20" s="2"/>
      <c r="AJ20" s="2"/>
      <c r="AK20" s="2"/>
      <c r="AL20" s="2"/>
      <c r="AM20" s="2"/>
      <c r="AN20" s="3"/>
      <c r="AP20" s="1"/>
      <c r="AQ20" s="2"/>
      <c r="AR20" s="2"/>
      <c r="AS20" s="2"/>
      <c r="AT20" s="2"/>
      <c r="AU20" s="2"/>
      <c r="AV20" s="3"/>
    </row>
    <row r="21" spans="2:48" ht="15.75" thickBot="1">
      <c r="B21" s="1"/>
      <c r="C21" s="25">
        <v>5664</v>
      </c>
      <c r="D21" s="25" t="s">
        <v>13</v>
      </c>
      <c r="E21" s="26">
        <v>44670</v>
      </c>
      <c r="F21" s="27" t="s">
        <v>14</v>
      </c>
      <c r="G21" s="28">
        <v>35000</v>
      </c>
      <c r="H21" s="3"/>
      <c r="J21" s="1"/>
      <c r="K21" s="2"/>
      <c r="L21" s="2"/>
      <c r="M21" s="2"/>
      <c r="N21" s="2"/>
      <c r="O21" s="2"/>
      <c r="P21" s="3"/>
      <c r="R21" s="1"/>
      <c r="S21" s="313" t="s">
        <v>2</v>
      </c>
      <c r="T21" s="314"/>
      <c r="U21" s="314"/>
      <c r="V21" s="315"/>
      <c r="W21" s="4">
        <v>0</v>
      </c>
      <c r="X21" s="3"/>
      <c r="Z21" s="1"/>
      <c r="AA21" s="313" t="s">
        <v>2</v>
      </c>
      <c r="AB21" s="314"/>
      <c r="AC21" s="314"/>
      <c r="AD21" s="315"/>
      <c r="AE21" s="4">
        <v>0</v>
      </c>
      <c r="AF21" s="3"/>
      <c r="AH21" s="1"/>
      <c r="AI21" s="313" t="s">
        <v>2</v>
      </c>
      <c r="AJ21" s="314"/>
      <c r="AK21" s="314"/>
      <c r="AL21" s="315"/>
      <c r="AM21" s="4">
        <v>0</v>
      </c>
      <c r="AN21" s="3"/>
      <c r="AP21" s="1"/>
      <c r="AQ21" s="313" t="s">
        <v>2</v>
      </c>
      <c r="AR21" s="314"/>
      <c r="AS21" s="314"/>
      <c r="AT21" s="315"/>
      <c r="AU21" s="4">
        <v>0</v>
      </c>
      <c r="AV21" s="3"/>
    </row>
    <row r="22" spans="2:48" ht="15.75" thickBot="1">
      <c r="B22" s="1"/>
      <c r="C22" s="25">
        <v>3048</v>
      </c>
      <c r="D22" s="25" t="s">
        <v>13</v>
      </c>
      <c r="E22" s="26">
        <v>44673</v>
      </c>
      <c r="F22" s="27" t="s">
        <v>15</v>
      </c>
      <c r="G22" s="28">
        <v>2740</v>
      </c>
      <c r="H22" s="3"/>
      <c r="J22" s="1"/>
      <c r="K22" s="313" t="s">
        <v>3</v>
      </c>
      <c r="L22" s="314"/>
      <c r="M22" s="314"/>
      <c r="N22" s="315"/>
      <c r="O22" s="8">
        <f>SUM(O24:O35)</f>
        <v>44310.03</v>
      </c>
      <c r="P22" s="3"/>
      <c r="R22" s="1"/>
      <c r="S22" s="2"/>
      <c r="T22" s="2"/>
      <c r="U22" s="2"/>
      <c r="V22" s="2"/>
      <c r="W22" s="2"/>
      <c r="X22" s="3"/>
      <c r="Z22" s="1"/>
      <c r="AA22" s="2"/>
      <c r="AB22" s="2"/>
      <c r="AC22" s="2"/>
      <c r="AD22" s="2"/>
      <c r="AE22" s="2"/>
      <c r="AF22" s="3"/>
      <c r="AH22" s="1"/>
      <c r="AI22" s="2"/>
      <c r="AJ22" s="2"/>
      <c r="AK22" s="2"/>
      <c r="AL22" s="2"/>
      <c r="AM22" s="2"/>
      <c r="AN22" s="3"/>
      <c r="AP22" s="1"/>
      <c r="AQ22" s="2"/>
      <c r="AR22" s="2"/>
      <c r="AS22" s="2"/>
      <c r="AT22" s="2"/>
      <c r="AU22" s="2"/>
      <c r="AV22" s="3"/>
    </row>
    <row r="23" spans="2:48" ht="15.75" thickBot="1">
      <c r="B23" s="1"/>
      <c r="C23" s="25">
        <v>3059</v>
      </c>
      <c r="D23" s="25" t="s">
        <v>13</v>
      </c>
      <c r="E23" s="26">
        <v>44680</v>
      </c>
      <c r="F23" s="27" t="s">
        <v>16</v>
      </c>
      <c r="G23" s="28">
        <v>2000</v>
      </c>
      <c r="H23" s="3"/>
      <c r="J23" s="1"/>
      <c r="K23" s="9" t="s">
        <v>21</v>
      </c>
      <c r="L23" s="9" t="s">
        <v>22</v>
      </c>
      <c r="M23" s="9" t="s">
        <v>23</v>
      </c>
      <c r="N23" s="10" t="s">
        <v>24</v>
      </c>
      <c r="O23" s="11" t="s">
        <v>4</v>
      </c>
      <c r="P23" s="3"/>
      <c r="R23" s="1"/>
      <c r="S23" s="2"/>
      <c r="T23" s="2"/>
      <c r="U23" s="2"/>
      <c r="V23" s="2"/>
      <c r="W23" s="2"/>
      <c r="X23" s="3"/>
      <c r="Z23" s="1"/>
      <c r="AA23" s="2"/>
      <c r="AB23" s="2"/>
      <c r="AC23" s="2"/>
      <c r="AD23" s="2"/>
      <c r="AE23" s="2"/>
      <c r="AF23" s="3"/>
      <c r="AH23" s="1"/>
      <c r="AI23" s="2"/>
      <c r="AJ23" s="2"/>
      <c r="AK23" s="2"/>
      <c r="AL23" s="2"/>
      <c r="AM23" s="2"/>
      <c r="AN23" s="3"/>
      <c r="AP23" s="1"/>
      <c r="AQ23" s="2"/>
      <c r="AR23" s="2"/>
      <c r="AS23" s="2"/>
      <c r="AT23" s="2"/>
      <c r="AU23" s="2"/>
      <c r="AV23" s="3"/>
    </row>
    <row r="24" spans="2:48" ht="15.75" thickBot="1">
      <c r="B24" s="1"/>
      <c r="C24" s="25">
        <v>2958</v>
      </c>
      <c r="D24" s="25" t="s">
        <v>13</v>
      </c>
      <c r="E24" s="26">
        <v>44680</v>
      </c>
      <c r="F24" s="27" t="s">
        <v>17</v>
      </c>
      <c r="G24" s="28">
        <v>2000</v>
      </c>
      <c r="H24" s="3"/>
      <c r="J24" s="1"/>
      <c r="K24" s="25">
        <v>3059</v>
      </c>
      <c r="L24" s="25" t="s">
        <v>13</v>
      </c>
      <c r="M24" s="26">
        <v>44680</v>
      </c>
      <c r="N24" s="27" t="s">
        <v>16</v>
      </c>
      <c r="O24" s="28">
        <v>2000</v>
      </c>
      <c r="P24" s="3"/>
      <c r="R24" s="1"/>
      <c r="S24" s="313" t="s">
        <v>3</v>
      </c>
      <c r="T24" s="314"/>
      <c r="U24" s="314"/>
      <c r="V24" s="315"/>
      <c r="W24" s="8">
        <f>SUM(W26:W44)</f>
        <v>31494.03</v>
      </c>
      <c r="X24" s="3"/>
      <c r="Z24" s="1"/>
      <c r="AA24" s="313" t="s">
        <v>3</v>
      </c>
      <c r="AB24" s="314"/>
      <c r="AC24" s="314"/>
      <c r="AD24" s="315"/>
      <c r="AE24" s="8">
        <f>SUM(AE26:AE44)</f>
        <v>9029.0300000000007</v>
      </c>
      <c r="AF24" s="3"/>
      <c r="AH24" s="1"/>
      <c r="AI24" s="313" t="s">
        <v>3</v>
      </c>
      <c r="AJ24" s="314"/>
      <c r="AK24" s="314"/>
      <c r="AL24" s="315"/>
      <c r="AM24" s="8">
        <f>SUM(AM26:AM44)</f>
        <v>9529.0300000000007</v>
      </c>
      <c r="AN24" s="3"/>
      <c r="AP24" s="1"/>
      <c r="AQ24" s="313" t="s">
        <v>3</v>
      </c>
      <c r="AR24" s="314"/>
      <c r="AS24" s="314"/>
      <c r="AT24" s="315"/>
      <c r="AU24" s="8">
        <f>SUM(AU26:AU44)</f>
        <v>9029.0300000000007</v>
      </c>
      <c r="AV24" s="3"/>
    </row>
    <row r="25" spans="2:48">
      <c r="B25" s="1"/>
      <c r="C25" s="25">
        <v>2686</v>
      </c>
      <c r="D25" s="25" t="s">
        <v>13</v>
      </c>
      <c r="E25" s="26">
        <v>44673</v>
      </c>
      <c r="F25" s="27" t="s">
        <v>18</v>
      </c>
      <c r="G25" s="28">
        <v>1972.8</v>
      </c>
      <c r="H25" s="3"/>
      <c r="J25" s="1"/>
      <c r="K25" s="25">
        <v>2958</v>
      </c>
      <c r="L25" s="25" t="s">
        <v>13</v>
      </c>
      <c r="M25" s="26">
        <v>44680</v>
      </c>
      <c r="N25" s="27" t="s">
        <v>17</v>
      </c>
      <c r="O25" s="28">
        <v>2000</v>
      </c>
      <c r="P25" s="3"/>
      <c r="R25" s="1"/>
      <c r="S25" s="9" t="s">
        <v>21</v>
      </c>
      <c r="T25" s="9" t="s">
        <v>22</v>
      </c>
      <c r="U25" s="9" t="s">
        <v>23</v>
      </c>
      <c r="V25" s="10" t="s">
        <v>24</v>
      </c>
      <c r="W25" s="11" t="s">
        <v>4</v>
      </c>
      <c r="X25" s="3"/>
      <c r="Z25" s="1"/>
      <c r="AA25" s="9" t="s">
        <v>21</v>
      </c>
      <c r="AB25" s="9" t="s">
        <v>22</v>
      </c>
      <c r="AC25" s="9" t="s">
        <v>23</v>
      </c>
      <c r="AD25" s="10" t="s">
        <v>24</v>
      </c>
      <c r="AE25" s="11" t="s">
        <v>4</v>
      </c>
      <c r="AF25" s="3"/>
      <c r="AH25" s="1"/>
      <c r="AI25" s="9" t="s">
        <v>21</v>
      </c>
      <c r="AJ25" s="9" t="s">
        <v>22</v>
      </c>
      <c r="AK25" s="9" t="s">
        <v>23</v>
      </c>
      <c r="AL25" s="10" t="s">
        <v>24</v>
      </c>
      <c r="AM25" s="11" t="s">
        <v>4</v>
      </c>
      <c r="AN25" s="3"/>
      <c r="AP25" s="1"/>
      <c r="AQ25" s="9" t="s">
        <v>21</v>
      </c>
      <c r="AR25" s="9" t="s">
        <v>22</v>
      </c>
      <c r="AS25" s="9" t="s">
        <v>23</v>
      </c>
      <c r="AT25" s="10" t="s">
        <v>24</v>
      </c>
      <c r="AU25" s="11" t="s">
        <v>4</v>
      </c>
      <c r="AV25" s="3"/>
    </row>
    <row r="26" spans="2:48">
      <c r="B26" s="1"/>
      <c r="C26" s="25">
        <v>2680</v>
      </c>
      <c r="D26" s="25" t="s">
        <v>13</v>
      </c>
      <c r="E26" s="26">
        <v>44680</v>
      </c>
      <c r="F26" s="27" t="s">
        <v>19</v>
      </c>
      <c r="G26" s="28">
        <v>1022.78</v>
      </c>
      <c r="H26" s="3"/>
      <c r="J26" s="1"/>
      <c r="K26" s="29">
        <v>5012</v>
      </c>
      <c r="L26" s="29" t="s">
        <v>13</v>
      </c>
      <c r="M26" s="30">
        <v>44708</v>
      </c>
      <c r="N26" s="31" t="s">
        <v>27</v>
      </c>
      <c r="O26" s="32">
        <v>25950</v>
      </c>
      <c r="P26" s="3"/>
      <c r="R26" s="1"/>
      <c r="S26" s="253">
        <v>3059</v>
      </c>
      <c r="T26" s="253" t="s">
        <v>13</v>
      </c>
      <c r="U26" s="262">
        <v>44680</v>
      </c>
      <c r="V26" s="263" t="s">
        <v>16</v>
      </c>
      <c r="W26" s="264">
        <v>2000</v>
      </c>
      <c r="X26" s="3"/>
      <c r="Z26" s="1"/>
      <c r="AA26" s="25">
        <v>3059</v>
      </c>
      <c r="AB26" s="25" t="s">
        <v>13</v>
      </c>
      <c r="AC26" s="26">
        <v>44680</v>
      </c>
      <c r="AD26" s="27" t="s">
        <v>16</v>
      </c>
      <c r="AE26" s="252">
        <v>2000</v>
      </c>
      <c r="AF26" s="3"/>
      <c r="AH26" s="1"/>
      <c r="AI26" s="25">
        <v>3059</v>
      </c>
      <c r="AJ26" s="25" t="s">
        <v>13</v>
      </c>
      <c r="AK26" s="26">
        <v>44680</v>
      </c>
      <c r="AL26" s="27" t="s">
        <v>16</v>
      </c>
      <c r="AM26" s="252">
        <v>2000</v>
      </c>
      <c r="AN26" s="3"/>
      <c r="AP26" s="1"/>
      <c r="AQ26" s="25">
        <v>3059</v>
      </c>
      <c r="AR26" s="25" t="s">
        <v>13</v>
      </c>
      <c r="AS26" s="26">
        <v>44680</v>
      </c>
      <c r="AT26" s="27" t="s">
        <v>16</v>
      </c>
      <c r="AU26" s="252">
        <v>2000</v>
      </c>
      <c r="AV26" s="3"/>
    </row>
    <row r="27" spans="2:48">
      <c r="B27" s="1"/>
      <c r="C27" s="25">
        <v>2998</v>
      </c>
      <c r="D27" s="25" t="s">
        <v>13</v>
      </c>
      <c r="E27" s="26">
        <v>44678</v>
      </c>
      <c r="F27" s="27" t="s">
        <v>20</v>
      </c>
      <c r="G27" s="28">
        <v>670</v>
      </c>
      <c r="H27" s="3"/>
      <c r="J27" s="1"/>
      <c r="K27" s="29">
        <v>3065</v>
      </c>
      <c r="L27" s="29" t="s">
        <v>13</v>
      </c>
      <c r="M27" s="30">
        <v>44712</v>
      </c>
      <c r="N27" s="31" t="s">
        <v>28</v>
      </c>
      <c r="O27" s="32">
        <v>3410</v>
      </c>
      <c r="P27" s="3"/>
      <c r="R27" s="1"/>
      <c r="S27" s="25">
        <v>2958</v>
      </c>
      <c r="T27" s="25" t="s">
        <v>13</v>
      </c>
      <c r="U27" s="26">
        <v>44680</v>
      </c>
      <c r="V27" s="27" t="s">
        <v>17</v>
      </c>
      <c r="W27" s="28">
        <v>2000</v>
      </c>
      <c r="X27" s="3"/>
      <c r="Z27" s="1"/>
      <c r="AA27" s="34">
        <v>4552</v>
      </c>
      <c r="AB27" s="34" t="s">
        <v>35</v>
      </c>
      <c r="AC27" s="35">
        <v>44739</v>
      </c>
      <c r="AD27" s="36" t="s">
        <v>36</v>
      </c>
      <c r="AE27" s="252">
        <v>384</v>
      </c>
      <c r="AF27" s="3"/>
      <c r="AH27" s="1"/>
      <c r="AI27" s="34">
        <v>4552</v>
      </c>
      <c r="AJ27" s="34" t="s">
        <v>35</v>
      </c>
      <c r="AK27" s="35">
        <v>44739</v>
      </c>
      <c r="AL27" s="36" t="s">
        <v>36</v>
      </c>
      <c r="AM27" s="252">
        <v>384</v>
      </c>
      <c r="AN27" s="3"/>
      <c r="AP27" s="1"/>
      <c r="AQ27" s="34">
        <v>4552</v>
      </c>
      <c r="AR27" s="34" t="s">
        <v>35</v>
      </c>
      <c r="AS27" s="35">
        <v>44739</v>
      </c>
      <c r="AT27" s="36" t="s">
        <v>36</v>
      </c>
      <c r="AU27" s="252">
        <v>384</v>
      </c>
      <c r="AV27" s="3"/>
    </row>
    <row r="28" spans="2:48">
      <c r="B28" s="1"/>
      <c r="C28" s="14"/>
      <c r="D28" s="12"/>
      <c r="E28" s="13"/>
      <c r="F28" s="19"/>
      <c r="G28" s="19"/>
      <c r="H28" s="3"/>
      <c r="J28" s="1"/>
      <c r="K28" s="29">
        <v>3061</v>
      </c>
      <c r="L28" s="29" t="s">
        <v>13</v>
      </c>
      <c r="M28" s="30">
        <v>44712</v>
      </c>
      <c r="N28" s="31" t="s">
        <v>29</v>
      </c>
      <c r="O28" s="32">
        <v>3190</v>
      </c>
      <c r="P28" s="3"/>
      <c r="R28" s="1"/>
      <c r="S28" s="254">
        <v>5510</v>
      </c>
      <c r="T28" s="254" t="s">
        <v>31</v>
      </c>
      <c r="U28" s="256">
        <v>44700</v>
      </c>
      <c r="V28" s="257" t="s">
        <v>32</v>
      </c>
      <c r="W28" s="258">
        <v>4020.03</v>
      </c>
      <c r="X28" s="3"/>
      <c r="Z28" s="1"/>
      <c r="AA28" s="29">
        <v>5510</v>
      </c>
      <c r="AB28" s="29" t="s">
        <v>31</v>
      </c>
      <c r="AC28" s="30">
        <v>44700</v>
      </c>
      <c r="AD28" s="31" t="s">
        <v>32</v>
      </c>
      <c r="AE28" s="252">
        <v>4020.03</v>
      </c>
      <c r="AF28" s="3"/>
      <c r="AH28" s="1"/>
      <c r="AI28" s="29">
        <v>5510</v>
      </c>
      <c r="AJ28" s="29" t="s">
        <v>31</v>
      </c>
      <c r="AK28" s="30">
        <v>44700</v>
      </c>
      <c r="AL28" s="31" t="s">
        <v>32</v>
      </c>
      <c r="AM28" s="252">
        <v>4020.03</v>
      </c>
      <c r="AN28" s="3"/>
      <c r="AP28" s="1"/>
      <c r="AQ28" s="29">
        <v>5510</v>
      </c>
      <c r="AR28" s="29" t="s">
        <v>31</v>
      </c>
      <c r="AS28" s="30">
        <v>44700</v>
      </c>
      <c r="AT28" s="31" t="s">
        <v>32</v>
      </c>
      <c r="AU28" s="252">
        <v>4020.03</v>
      </c>
      <c r="AV28" s="3"/>
    </row>
    <row r="29" spans="2:48">
      <c r="B29" s="1"/>
      <c r="C29" s="14"/>
      <c r="D29" s="12"/>
      <c r="E29" s="13"/>
      <c r="F29" s="19"/>
      <c r="G29" s="19"/>
      <c r="H29" s="3"/>
      <c r="J29" s="1"/>
      <c r="K29" s="29">
        <v>3080</v>
      </c>
      <c r="L29" s="29" t="s">
        <v>13</v>
      </c>
      <c r="M29" s="30">
        <v>44712</v>
      </c>
      <c r="N29" s="31" t="s">
        <v>30</v>
      </c>
      <c r="O29" s="32">
        <v>2420</v>
      </c>
      <c r="P29" s="3"/>
      <c r="R29" s="1"/>
      <c r="S29" s="255">
        <v>4552</v>
      </c>
      <c r="T29" s="255" t="s">
        <v>35</v>
      </c>
      <c r="U29" s="259">
        <v>44739</v>
      </c>
      <c r="V29" s="260" t="s">
        <v>36</v>
      </c>
      <c r="W29" s="261">
        <v>384</v>
      </c>
      <c r="X29" s="3"/>
      <c r="Z29" s="1"/>
      <c r="AA29" s="29">
        <v>6450</v>
      </c>
      <c r="AB29" s="29" t="s">
        <v>13</v>
      </c>
      <c r="AC29" s="30">
        <v>44743</v>
      </c>
      <c r="AD29" s="31" t="s">
        <v>152</v>
      </c>
      <c r="AE29" s="252">
        <v>2625</v>
      </c>
      <c r="AF29" s="3"/>
      <c r="AH29" s="1"/>
      <c r="AI29" s="29">
        <v>6450</v>
      </c>
      <c r="AJ29" s="29" t="s">
        <v>13</v>
      </c>
      <c r="AK29" s="30">
        <v>44743</v>
      </c>
      <c r="AL29" s="31" t="s">
        <v>152</v>
      </c>
      <c r="AM29" s="252">
        <v>2625</v>
      </c>
      <c r="AN29" s="3"/>
      <c r="AP29" s="1"/>
      <c r="AQ29" s="29">
        <v>6450</v>
      </c>
      <c r="AR29" s="29" t="s">
        <v>13</v>
      </c>
      <c r="AS29" s="30">
        <v>44743</v>
      </c>
      <c r="AT29" s="31" t="s">
        <v>152</v>
      </c>
      <c r="AU29" s="252">
        <v>2625</v>
      </c>
      <c r="AV29" s="3"/>
    </row>
    <row r="30" spans="2:48">
      <c r="B30" s="1"/>
      <c r="C30" s="14"/>
      <c r="D30" s="12"/>
      <c r="E30" s="13"/>
      <c r="F30" s="19"/>
      <c r="G30" s="19"/>
      <c r="H30" s="3"/>
      <c r="J30" s="1"/>
      <c r="K30" s="29">
        <v>5510</v>
      </c>
      <c r="L30" s="29" t="s">
        <v>31</v>
      </c>
      <c r="M30" s="30">
        <v>44700</v>
      </c>
      <c r="N30" s="31" t="s">
        <v>32</v>
      </c>
      <c r="O30" s="32">
        <v>4020.03</v>
      </c>
      <c r="P30" s="3"/>
      <c r="R30" s="1"/>
      <c r="S30" s="34">
        <v>4748</v>
      </c>
      <c r="T30" s="34" t="s">
        <v>13</v>
      </c>
      <c r="U30" s="35">
        <v>44740</v>
      </c>
      <c r="V30" s="36" t="s">
        <v>37</v>
      </c>
      <c r="W30" s="37">
        <v>500</v>
      </c>
      <c r="X30" s="3"/>
      <c r="Z30" s="1"/>
      <c r="AA30" s="34"/>
      <c r="AB30" s="34"/>
      <c r="AC30" s="35"/>
      <c r="AD30" s="36"/>
      <c r="AE30" s="252"/>
      <c r="AF30" s="3"/>
      <c r="AH30" s="1"/>
      <c r="AI30" s="34">
        <v>7516</v>
      </c>
      <c r="AJ30" s="29" t="s">
        <v>13</v>
      </c>
      <c r="AK30" s="35">
        <v>44774</v>
      </c>
      <c r="AL30" s="36" t="s">
        <v>157</v>
      </c>
      <c r="AM30" s="252">
        <v>500</v>
      </c>
      <c r="AN30" s="3"/>
      <c r="AP30" s="1"/>
      <c r="AQ30" s="34"/>
      <c r="AR30" s="29"/>
      <c r="AS30" s="35"/>
      <c r="AT30" s="36"/>
      <c r="AU30" s="252"/>
      <c r="AV30" s="3"/>
    </row>
    <row r="31" spans="2:48">
      <c r="B31" s="1"/>
      <c r="C31" s="14"/>
      <c r="D31" s="12"/>
      <c r="E31" s="13"/>
      <c r="F31" s="19"/>
      <c r="G31" s="19"/>
      <c r="H31" s="3"/>
      <c r="J31" s="1"/>
      <c r="K31" s="29">
        <v>3067</v>
      </c>
      <c r="L31" s="29" t="s">
        <v>13</v>
      </c>
      <c r="M31" s="30">
        <v>44712</v>
      </c>
      <c r="N31" s="31" t="s">
        <v>33</v>
      </c>
      <c r="O31" s="32">
        <v>1320</v>
      </c>
      <c r="P31" s="3"/>
      <c r="R31" s="1"/>
      <c r="S31" s="34">
        <v>4750</v>
      </c>
      <c r="T31" s="34" t="s">
        <v>13</v>
      </c>
      <c r="U31" s="35">
        <v>44740</v>
      </c>
      <c r="V31" s="36" t="s">
        <v>37</v>
      </c>
      <c r="W31" s="37">
        <v>500</v>
      </c>
      <c r="X31" s="3"/>
      <c r="Z31" s="1"/>
      <c r="AA31" s="34"/>
      <c r="AB31" s="34"/>
      <c r="AC31" s="35"/>
      <c r="AD31" s="36"/>
      <c r="AE31" s="37"/>
      <c r="AF31" s="3"/>
      <c r="AH31" s="1"/>
      <c r="AI31" s="34"/>
      <c r="AJ31" s="34"/>
      <c r="AK31" s="35"/>
      <c r="AL31" s="36"/>
      <c r="AM31" s="37"/>
      <c r="AN31" s="3"/>
      <c r="AP31" s="1"/>
      <c r="AQ31" s="34"/>
      <c r="AR31" s="34"/>
      <c r="AS31" s="35"/>
      <c r="AT31" s="36"/>
      <c r="AU31" s="37"/>
      <c r="AV31" s="3"/>
    </row>
    <row r="32" spans="2:48" ht="15.75" thickBot="1">
      <c r="B32" s="1"/>
      <c r="C32" s="14"/>
      <c r="D32" s="12"/>
      <c r="E32" s="13"/>
      <c r="F32" s="19"/>
      <c r="G32" s="19"/>
      <c r="H32" s="3"/>
      <c r="J32" s="1"/>
      <c r="K32" s="14"/>
      <c r="L32" s="12"/>
      <c r="M32" s="13"/>
      <c r="N32" s="19"/>
      <c r="O32" s="19"/>
      <c r="P32" s="3"/>
      <c r="R32" s="1"/>
      <c r="S32" s="34">
        <v>4890</v>
      </c>
      <c r="T32" s="34" t="s">
        <v>13</v>
      </c>
      <c r="U32" s="35">
        <v>44741</v>
      </c>
      <c r="V32" s="36" t="s">
        <v>38</v>
      </c>
      <c r="W32" s="37">
        <v>1810</v>
      </c>
      <c r="X32" s="3"/>
      <c r="Z32" s="1"/>
      <c r="AA32" s="34"/>
      <c r="AB32" s="34"/>
      <c r="AC32" s="35"/>
      <c r="AD32" s="36"/>
      <c r="AE32" s="37"/>
      <c r="AF32" s="3"/>
      <c r="AH32" s="1"/>
      <c r="AI32" s="34"/>
      <c r="AJ32" s="34"/>
      <c r="AK32" s="35"/>
      <c r="AL32" s="36"/>
      <c r="AM32" s="37"/>
      <c r="AN32" s="3"/>
      <c r="AP32" s="1"/>
      <c r="AQ32" s="34"/>
      <c r="AR32" s="34"/>
      <c r="AS32" s="35"/>
      <c r="AT32" s="36"/>
      <c r="AU32" s="37"/>
      <c r="AV32" s="3"/>
    </row>
    <row r="33" spans="2:48" ht="15.75" thickBot="1">
      <c r="B33" s="1"/>
      <c r="C33" s="307" t="s">
        <v>5</v>
      </c>
      <c r="D33" s="317"/>
      <c r="E33" s="317"/>
      <c r="F33" s="318"/>
      <c r="G33" s="20">
        <f>+G12-G19+G15</f>
        <v>114341.93000000001</v>
      </c>
      <c r="H33" s="3"/>
      <c r="J33" s="1"/>
      <c r="K33" s="14"/>
      <c r="L33" s="12"/>
      <c r="M33" s="13"/>
      <c r="N33" s="19"/>
      <c r="O33" s="19"/>
      <c r="P33" s="3"/>
      <c r="R33" s="1"/>
      <c r="S33" s="34">
        <v>5856</v>
      </c>
      <c r="T33" s="34" t="s">
        <v>39</v>
      </c>
      <c r="U33" s="35">
        <v>44742</v>
      </c>
      <c r="V33" s="36" t="s">
        <v>40</v>
      </c>
      <c r="W33" s="37">
        <v>2000</v>
      </c>
      <c r="X33" s="3"/>
      <c r="Z33" s="1"/>
      <c r="AA33" s="34"/>
      <c r="AB33" s="34"/>
      <c r="AC33" s="35"/>
      <c r="AD33" s="36"/>
      <c r="AE33" s="37"/>
      <c r="AF33" s="3"/>
      <c r="AH33" s="1"/>
      <c r="AI33" s="34"/>
      <c r="AJ33" s="34"/>
      <c r="AK33" s="35"/>
      <c r="AL33" s="36"/>
      <c r="AM33" s="37"/>
      <c r="AN33" s="3"/>
      <c r="AP33" s="1"/>
      <c r="AQ33" s="34"/>
      <c r="AR33" s="34"/>
      <c r="AS33" s="35"/>
      <c r="AT33" s="36"/>
      <c r="AU33" s="37"/>
      <c r="AV33" s="3"/>
    </row>
    <row r="34" spans="2:48">
      <c r="B34" s="1"/>
      <c r="C34" s="2"/>
      <c r="D34" s="2"/>
      <c r="E34" s="2"/>
      <c r="F34" s="2"/>
      <c r="G34" s="2"/>
      <c r="H34" s="3"/>
      <c r="J34" s="1"/>
      <c r="K34" s="14"/>
      <c r="L34" s="12"/>
      <c r="M34" s="13"/>
      <c r="N34" s="19"/>
      <c r="O34" s="19"/>
      <c r="P34" s="3"/>
      <c r="R34" s="1"/>
      <c r="S34" s="34">
        <v>4965</v>
      </c>
      <c r="T34" s="34" t="s">
        <v>13</v>
      </c>
      <c r="U34" s="35">
        <v>44726</v>
      </c>
      <c r="V34" s="36" t="s">
        <v>41</v>
      </c>
      <c r="W34" s="37">
        <v>4400</v>
      </c>
      <c r="X34" s="3"/>
      <c r="Z34" s="1"/>
      <c r="AA34" s="34"/>
      <c r="AB34" s="34"/>
      <c r="AC34" s="35"/>
      <c r="AD34" s="36"/>
      <c r="AE34" s="37"/>
      <c r="AF34" s="3"/>
      <c r="AH34" s="1"/>
      <c r="AI34" s="34"/>
      <c r="AJ34" s="34"/>
      <c r="AK34" s="35"/>
      <c r="AL34" s="36"/>
      <c r="AM34" s="37"/>
      <c r="AN34" s="3"/>
      <c r="AP34" s="1"/>
      <c r="AQ34" s="34"/>
      <c r="AR34" s="34"/>
      <c r="AS34" s="35"/>
      <c r="AT34" s="36"/>
      <c r="AU34" s="37"/>
      <c r="AV34" s="3"/>
    </row>
    <row r="35" spans="2:48" ht="15.75" thickBot="1">
      <c r="B35" s="1"/>
      <c r="C35" s="2"/>
      <c r="D35" s="2"/>
      <c r="E35" s="2"/>
      <c r="F35" s="2"/>
      <c r="G35" s="2"/>
      <c r="H35" s="3"/>
      <c r="J35" s="1"/>
      <c r="K35" s="14"/>
      <c r="L35" s="12"/>
      <c r="M35" s="13"/>
      <c r="N35" s="19"/>
      <c r="O35" s="19"/>
      <c r="P35" s="3"/>
      <c r="R35" s="1"/>
      <c r="S35" s="34">
        <v>4771</v>
      </c>
      <c r="T35" s="34" t="s">
        <v>13</v>
      </c>
      <c r="U35" s="35">
        <v>44742</v>
      </c>
      <c r="V35" s="36" t="s">
        <v>42</v>
      </c>
      <c r="W35" s="37">
        <v>4200</v>
      </c>
      <c r="X35" s="3"/>
      <c r="Z35" s="1"/>
      <c r="AA35" s="34"/>
      <c r="AB35" s="34"/>
      <c r="AC35" s="35"/>
      <c r="AD35" s="36"/>
      <c r="AE35" s="37"/>
      <c r="AF35" s="3"/>
      <c r="AH35" s="1"/>
      <c r="AI35" s="34"/>
      <c r="AJ35" s="34"/>
      <c r="AK35" s="35"/>
      <c r="AL35" s="36"/>
      <c r="AM35" s="37"/>
      <c r="AN35" s="3"/>
      <c r="AP35" s="1"/>
      <c r="AQ35" s="34"/>
      <c r="AR35" s="34"/>
      <c r="AS35" s="35"/>
      <c r="AT35" s="36"/>
      <c r="AU35" s="37"/>
      <c r="AV35" s="3"/>
    </row>
    <row r="36" spans="2:48" ht="15.75" thickBot="1">
      <c r="B36" s="1"/>
      <c r="C36" s="307" t="s">
        <v>6</v>
      </c>
      <c r="D36" s="308"/>
      <c r="E36" s="308"/>
      <c r="F36" s="309"/>
      <c r="G36" s="15">
        <v>0</v>
      </c>
      <c r="H36" s="3"/>
      <c r="J36" s="1"/>
      <c r="K36" s="307" t="s">
        <v>5</v>
      </c>
      <c r="L36" s="317"/>
      <c r="M36" s="317"/>
      <c r="N36" s="318"/>
      <c r="O36" s="20">
        <f>+O12-O22+O13</f>
        <v>36242.960000000006</v>
      </c>
      <c r="P36" s="3"/>
      <c r="R36" s="1"/>
      <c r="S36" s="34">
        <v>4967</v>
      </c>
      <c r="T36" s="34" t="s">
        <v>13</v>
      </c>
      <c r="U36" s="35">
        <v>44741</v>
      </c>
      <c r="V36" s="36" t="s">
        <v>43</v>
      </c>
      <c r="W36" s="37">
        <v>3520</v>
      </c>
      <c r="X36" s="3"/>
      <c r="Z36" s="1"/>
      <c r="AA36" s="34"/>
      <c r="AB36" s="34"/>
      <c r="AC36" s="35"/>
      <c r="AD36" s="36"/>
      <c r="AE36" s="37"/>
      <c r="AF36" s="3"/>
      <c r="AH36" s="1"/>
      <c r="AI36" s="34"/>
      <c r="AJ36" s="34"/>
      <c r="AK36" s="35"/>
      <c r="AL36" s="36"/>
      <c r="AM36" s="37"/>
      <c r="AN36" s="3"/>
      <c r="AP36" s="1"/>
      <c r="AQ36" s="34"/>
      <c r="AR36" s="34"/>
      <c r="AS36" s="35"/>
      <c r="AT36" s="36"/>
      <c r="AU36" s="37"/>
      <c r="AV36" s="3"/>
    </row>
    <row r="37" spans="2:48">
      <c r="B37" s="1"/>
      <c r="C37" s="2"/>
      <c r="D37" s="2"/>
      <c r="E37" s="2"/>
      <c r="F37" s="2"/>
      <c r="G37" s="2"/>
      <c r="H37" s="3"/>
      <c r="J37" s="1"/>
      <c r="K37" s="2"/>
      <c r="L37" s="2"/>
      <c r="M37" s="2"/>
      <c r="N37" s="2"/>
      <c r="O37" s="2"/>
      <c r="P37" s="3"/>
      <c r="R37" s="1"/>
      <c r="S37" s="34">
        <v>4876</v>
      </c>
      <c r="T37" s="34" t="s">
        <v>13</v>
      </c>
      <c r="U37" s="35">
        <v>44741</v>
      </c>
      <c r="V37" s="36" t="s">
        <v>44</v>
      </c>
      <c r="W37" s="37">
        <v>3520</v>
      </c>
      <c r="X37" s="3"/>
      <c r="Z37" s="1"/>
      <c r="AA37" s="34"/>
      <c r="AB37" s="34"/>
      <c r="AC37" s="35"/>
      <c r="AD37" s="36"/>
      <c r="AE37" s="37"/>
      <c r="AF37" s="3"/>
      <c r="AH37" s="1"/>
      <c r="AI37" s="34"/>
      <c r="AJ37" s="34"/>
      <c r="AK37" s="35"/>
      <c r="AL37" s="36"/>
      <c r="AM37" s="37"/>
      <c r="AN37" s="3"/>
      <c r="AP37" s="1"/>
      <c r="AQ37" s="34"/>
      <c r="AR37" s="34"/>
      <c r="AS37" s="35"/>
      <c r="AT37" s="36"/>
      <c r="AU37" s="37"/>
      <c r="AV37" s="3"/>
    </row>
    <row r="38" spans="2:48" ht="15.75" thickBot="1">
      <c r="B38" s="1"/>
      <c r="C38" s="2"/>
      <c r="D38" s="2"/>
      <c r="E38" s="2"/>
      <c r="F38" s="2"/>
      <c r="G38" s="2"/>
      <c r="H38" s="3"/>
      <c r="J38" s="1"/>
      <c r="K38" s="2"/>
      <c r="L38" s="2"/>
      <c r="M38" s="2"/>
      <c r="N38" s="2"/>
      <c r="O38" s="2"/>
      <c r="P38" s="3"/>
      <c r="R38" s="1"/>
      <c r="S38" s="34">
        <v>5114</v>
      </c>
      <c r="T38" s="34" t="s">
        <v>13</v>
      </c>
      <c r="U38" s="35">
        <v>44741</v>
      </c>
      <c r="V38" s="36" t="s">
        <v>45</v>
      </c>
      <c r="W38" s="37">
        <v>2640</v>
      </c>
      <c r="X38" s="3"/>
      <c r="Z38" s="1"/>
      <c r="AA38" s="34"/>
      <c r="AB38" s="34"/>
      <c r="AC38" s="35"/>
      <c r="AD38" s="36"/>
      <c r="AE38" s="37"/>
      <c r="AF38" s="3"/>
      <c r="AH38" s="1"/>
      <c r="AI38" s="34"/>
      <c r="AJ38" s="34"/>
      <c r="AK38" s="35"/>
      <c r="AL38" s="36"/>
      <c r="AM38" s="37"/>
      <c r="AN38" s="3"/>
      <c r="AP38" s="1"/>
      <c r="AQ38" s="34"/>
      <c r="AR38" s="34"/>
      <c r="AS38" s="35"/>
      <c r="AT38" s="36"/>
      <c r="AU38" s="37"/>
      <c r="AV38" s="3"/>
    </row>
    <row r="39" spans="2:48" ht="15.75" thickBot="1">
      <c r="B39" s="1"/>
      <c r="C39" s="307" t="s">
        <v>9</v>
      </c>
      <c r="D39" s="308"/>
      <c r="E39" s="308"/>
      <c r="F39" s="309"/>
      <c r="G39" s="4">
        <v>114341.93</v>
      </c>
      <c r="H39" s="3"/>
      <c r="J39" s="1"/>
      <c r="K39" s="307" t="s">
        <v>6</v>
      </c>
      <c r="L39" s="308"/>
      <c r="M39" s="308"/>
      <c r="N39" s="309"/>
      <c r="O39" s="15">
        <v>0</v>
      </c>
      <c r="P39" s="3"/>
      <c r="R39" s="1"/>
      <c r="S39" s="19"/>
      <c r="T39" s="19"/>
      <c r="U39" s="19"/>
      <c r="V39" s="19"/>
      <c r="W39" s="19"/>
      <c r="X39" s="3"/>
      <c r="Z39" s="1"/>
      <c r="AA39" s="19"/>
      <c r="AB39" s="19"/>
      <c r="AC39" s="19"/>
      <c r="AD39" s="19"/>
      <c r="AE39" s="19"/>
      <c r="AF39" s="3"/>
      <c r="AH39" s="1"/>
      <c r="AI39" s="19"/>
      <c r="AJ39" s="19"/>
      <c r="AK39" s="19"/>
      <c r="AL39" s="19"/>
      <c r="AM39" s="19"/>
      <c r="AN39" s="3"/>
      <c r="AP39" s="1"/>
      <c r="AQ39" s="19"/>
      <c r="AR39" s="19"/>
      <c r="AS39" s="19"/>
      <c r="AT39" s="19"/>
      <c r="AU39" s="19"/>
      <c r="AV39" s="3"/>
    </row>
    <row r="40" spans="2:48">
      <c r="B40" s="1"/>
      <c r="C40" s="2"/>
      <c r="D40" s="2"/>
      <c r="E40" s="2"/>
      <c r="F40" s="2"/>
      <c r="G40" s="2" t="s">
        <v>7</v>
      </c>
      <c r="H40" s="3"/>
      <c r="J40" s="1"/>
      <c r="K40" s="2"/>
      <c r="L40" s="2"/>
      <c r="M40" s="2"/>
      <c r="N40" s="2"/>
      <c r="O40" s="2"/>
      <c r="P40" s="3"/>
      <c r="R40" s="1"/>
      <c r="S40" s="29"/>
      <c r="T40" s="29"/>
      <c r="U40" s="30"/>
      <c r="V40" s="31"/>
      <c r="W40" s="32"/>
      <c r="X40" s="3"/>
      <c r="Z40" s="1"/>
      <c r="AA40" s="29"/>
      <c r="AB40" s="29"/>
      <c r="AC40" s="30"/>
      <c r="AD40" s="31"/>
      <c r="AE40" s="32"/>
      <c r="AF40" s="3"/>
      <c r="AH40" s="1"/>
      <c r="AI40" s="29"/>
      <c r="AJ40" s="29"/>
      <c r="AK40" s="30"/>
      <c r="AL40" s="31"/>
      <c r="AM40" s="32"/>
      <c r="AN40" s="3"/>
      <c r="AP40" s="1"/>
      <c r="AQ40" s="29"/>
      <c r="AR40" s="29"/>
      <c r="AS40" s="30"/>
      <c r="AT40" s="31"/>
      <c r="AU40" s="32"/>
      <c r="AV40" s="3"/>
    </row>
    <row r="41" spans="2:48" ht="15.75" thickBot="1">
      <c r="B41" s="1"/>
      <c r="C41" s="2"/>
      <c r="D41" s="2"/>
      <c r="E41" s="2"/>
      <c r="F41" s="2"/>
      <c r="G41" s="2"/>
      <c r="H41" s="3"/>
      <c r="J41" s="1"/>
      <c r="K41" s="2"/>
      <c r="L41" s="2"/>
      <c r="M41" s="2"/>
      <c r="N41" s="2"/>
      <c r="O41" s="2"/>
      <c r="P41" s="3"/>
      <c r="R41" s="1"/>
      <c r="S41" s="14"/>
      <c r="T41" s="12"/>
      <c r="U41" s="13"/>
      <c r="V41" s="19"/>
      <c r="W41" s="19"/>
      <c r="X41" s="3"/>
      <c r="Z41" s="1"/>
      <c r="AA41" s="14"/>
      <c r="AB41" s="12"/>
      <c r="AC41" s="13"/>
      <c r="AD41" s="19"/>
      <c r="AE41" s="19"/>
      <c r="AF41" s="3"/>
      <c r="AH41" s="1"/>
      <c r="AI41" s="14"/>
      <c r="AJ41" s="12"/>
      <c r="AK41" s="13"/>
      <c r="AL41" s="19"/>
      <c r="AM41" s="19"/>
      <c r="AN41" s="3"/>
      <c r="AP41" s="1"/>
      <c r="AQ41" s="14"/>
      <c r="AR41" s="12"/>
      <c r="AS41" s="13"/>
      <c r="AT41" s="19"/>
      <c r="AU41" s="19"/>
      <c r="AV41" s="3"/>
    </row>
    <row r="42" spans="2:48" ht="15.75" thickBot="1">
      <c r="B42" s="1"/>
      <c r="C42" s="307" t="s">
        <v>5</v>
      </c>
      <c r="D42" s="308"/>
      <c r="E42" s="308"/>
      <c r="F42" s="309"/>
      <c r="G42" s="4">
        <f>+G33-G39</f>
        <v>0</v>
      </c>
      <c r="H42" s="3"/>
      <c r="J42" s="1"/>
      <c r="K42" s="307" t="s">
        <v>9</v>
      </c>
      <c r="L42" s="308"/>
      <c r="M42" s="308"/>
      <c r="N42" s="309"/>
      <c r="O42" s="4">
        <v>36242.959999999999</v>
      </c>
      <c r="P42" s="3"/>
      <c r="R42" s="1"/>
      <c r="S42" s="14"/>
      <c r="T42" s="12"/>
      <c r="U42" s="13"/>
      <c r="V42" s="19"/>
      <c r="W42" s="19"/>
      <c r="X42" s="3"/>
      <c r="Z42" s="1"/>
      <c r="AA42" s="14"/>
      <c r="AB42" s="12"/>
      <c r="AC42" s="13"/>
      <c r="AD42" s="19"/>
      <c r="AE42" s="19"/>
      <c r="AF42" s="3"/>
      <c r="AH42" s="1"/>
      <c r="AI42" s="14"/>
      <c r="AJ42" s="12"/>
      <c r="AK42" s="13"/>
      <c r="AL42" s="19"/>
      <c r="AM42" s="19"/>
      <c r="AN42" s="3"/>
      <c r="AP42" s="1"/>
      <c r="AQ42" s="14"/>
      <c r="AR42" s="12"/>
      <c r="AS42" s="13"/>
      <c r="AT42" s="19"/>
      <c r="AU42" s="19"/>
      <c r="AV42" s="3"/>
    </row>
    <row r="43" spans="2:48">
      <c r="B43" s="1"/>
      <c r="C43" s="2"/>
      <c r="D43" s="2"/>
      <c r="E43" s="2"/>
      <c r="F43" s="2"/>
      <c r="G43" s="2"/>
      <c r="H43" s="3"/>
      <c r="J43" s="1"/>
      <c r="K43" s="2"/>
      <c r="L43" s="2"/>
      <c r="M43" s="2"/>
      <c r="N43" s="2"/>
      <c r="O43" s="2" t="s">
        <v>7</v>
      </c>
      <c r="P43" s="3"/>
      <c r="R43" s="1"/>
      <c r="S43" s="14"/>
      <c r="T43" s="12"/>
      <c r="U43" s="13"/>
      <c r="V43" s="19"/>
      <c r="W43" s="19"/>
      <c r="X43" s="3"/>
      <c r="Z43" s="1"/>
      <c r="AA43" s="14"/>
      <c r="AB43" s="12"/>
      <c r="AC43" s="13"/>
      <c r="AD43" s="19"/>
      <c r="AE43" s="19"/>
      <c r="AF43" s="3"/>
      <c r="AH43" s="1"/>
      <c r="AI43" s="14"/>
      <c r="AJ43" s="12"/>
      <c r="AK43" s="13"/>
      <c r="AL43" s="19"/>
      <c r="AM43" s="19"/>
      <c r="AN43" s="3"/>
      <c r="AP43" s="1"/>
      <c r="AQ43" s="14"/>
      <c r="AR43" s="12"/>
      <c r="AS43" s="13"/>
      <c r="AT43" s="19"/>
      <c r="AU43" s="19"/>
      <c r="AV43" s="3"/>
    </row>
    <row r="44" spans="2:48" ht="15.75" thickBot="1">
      <c r="B44" s="1"/>
      <c r="C44" s="48" t="s">
        <v>59</v>
      </c>
      <c r="D44" s="2"/>
      <c r="E44" s="49" t="s">
        <v>61</v>
      </c>
      <c r="F44" s="48"/>
      <c r="G44" s="2"/>
      <c r="H44" s="3"/>
      <c r="J44" s="1"/>
      <c r="K44" s="2"/>
      <c r="L44" s="2"/>
      <c r="M44" s="2"/>
      <c r="N44" s="2"/>
      <c r="O44" s="2"/>
      <c r="P44" s="3"/>
      <c r="R44" s="1"/>
      <c r="S44" s="14"/>
      <c r="T44" s="12"/>
      <c r="U44" s="13"/>
      <c r="V44" s="19"/>
      <c r="W44" s="19"/>
      <c r="X44" s="3"/>
      <c r="Z44" s="1"/>
      <c r="AA44" s="14"/>
      <c r="AB44" s="12"/>
      <c r="AC44" s="13"/>
      <c r="AD44" s="19"/>
      <c r="AE44" s="19"/>
      <c r="AF44" s="3"/>
      <c r="AH44" s="1"/>
      <c r="AI44" s="14"/>
      <c r="AJ44" s="12"/>
      <c r="AK44" s="13"/>
      <c r="AL44" s="19"/>
      <c r="AM44" s="19"/>
      <c r="AN44" s="3"/>
      <c r="AP44" s="1"/>
      <c r="AQ44" s="14"/>
      <c r="AR44" s="12"/>
      <c r="AS44" s="13"/>
      <c r="AT44" s="19"/>
      <c r="AU44" s="19"/>
      <c r="AV44" s="3"/>
    </row>
    <row r="45" spans="2:48" ht="15.75" thickBot="1">
      <c r="B45" s="16"/>
      <c r="C45" s="21" t="s">
        <v>60</v>
      </c>
      <c r="D45" s="21"/>
      <c r="E45" s="47" t="s">
        <v>58</v>
      </c>
      <c r="F45" s="17"/>
      <c r="G45" s="17"/>
      <c r="H45" s="18"/>
      <c r="J45" s="1"/>
      <c r="K45" s="307" t="s">
        <v>5</v>
      </c>
      <c r="L45" s="308"/>
      <c r="M45" s="308"/>
      <c r="N45" s="309"/>
      <c r="O45" s="4">
        <f>+O36-O42</f>
        <v>0</v>
      </c>
      <c r="P45" s="3"/>
      <c r="R45" s="1"/>
      <c r="S45" s="316" t="s">
        <v>5</v>
      </c>
      <c r="T45" s="317"/>
      <c r="U45" s="317"/>
      <c r="V45" s="318"/>
      <c r="W45" s="20">
        <f>+W12-W24+W15</f>
        <v>54479.81</v>
      </c>
      <c r="X45" s="3"/>
      <c r="Z45" s="1"/>
      <c r="AA45" s="316" t="s">
        <v>5</v>
      </c>
      <c r="AB45" s="317"/>
      <c r="AC45" s="317"/>
      <c r="AD45" s="318"/>
      <c r="AE45" s="20">
        <f>+AE12-AE24+AE15</f>
        <v>179302.33</v>
      </c>
      <c r="AF45" s="3"/>
      <c r="AH45" s="1"/>
      <c r="AI45" s="316" t="s">
        <v>5</v>
      </c>
      <c r="AJ45" s="317"/>
      <c r="AK45" s="317"/>
      <c r="AL45" s="318"/>
      <c r="AM45" s="20">
        <f>+AM12-AM24+AM15</f>
        <v>82439.8</v>
      </c>
      <c r="AN45" s="3"/>
      <c r="AP45" s="1"/>
      <c r="AQ45" s="316" t="s">
        <v>5</v>
      </c>
      <c r="AR45" s="317"/>
      <c r="AS45" s="317"/>
      <c r="AT45" s="318"/>
      <c r="AU45" s="20">
        <f>+AU12-AU24+AU15</f>
        <v>157633.60000000001</v>
      </c>
      <c r="AV45" s="3"/>
    </row>
    <row r="46" spans="2:48">
      <c r="J46" s="1"/>
      <c r="K46" s="2"/>
      <c r="L46" s="2"/>
      <c r="M46" s="2"/>
      <c r="N46" s="2"/>
      <c r="O46" s="2"/>
      <c r="P46" s="3"/>
      <c r="R46" s="1"/>
      <c r="S46" s="2"/>
      <c r="T46" s="2"/>
      <c r="U46" s="2"/>
      <c r="V46" s="2"/>
      <c r="W46" s="2"/>
      <c r="X46" s="3"/>
      <c r="Z46" s="1"/>
      <c r="AA46" s="2"/>
      <c r="AB46" s="2"/>
      <c r="AC46" s="2"/>
      <c r="AD46" s="2"/>
      <c r="AE46" s="2"/>
      <c r="AF46" s="3"/>
      <c r="AH46" s="1"/>
      <c r="AI46" s="2"/>
      <c r="AJ46" s="2"/>
      <c r="AK46" s="2"/>
      <c r="AL46" s="2"/>
      <c r="AM46" s="2"/>
      <c r="AN46" s="3"/>
      <c r="AP46" s="1"/>
      <c r="AQ46" s="2"/>
      <c r="AR46" s="2"/>
      <c r="AS46" s="2"/>
      <c r="AT46" s="2"/>
      <c r="AU46" s="2"/>
      <c r="AV46" s="3"/>
    </row>
    <row r="47" spans="2:48" ht="15.75" thickBot="1">
      <c r="J47" s="1"/>
      <c r="K47" s="48" t="s">
        <v>59</v>
      </c>
      <c r="L47" s="2"/>
      <c r="M47" s="49" t="s">
        <v>61</v>
      </c>
      <c r="N47" s="48"/>
      <c r="O47" s="2"/>
      <c r="P47" s="3"/>
      <c r="R47" s="1"/>
      <c r="S47" s="2"/>
      <c r="T47" s="2"/>
      <c r="U47" s="2"/>
      <c r="V47" s="2"/>
      <c r="W47" s="2"/>
      <c r="X47" s="3"/>
      <c r="Z47" s="1"/>
      <c r="AA47" s="2"/>
      <c r="AB47" s="2"/>
      <c r="AC47" s="2"/>
      <c r="AD47" s="2"/>
      <c r="AE47" s="2"/>
      <c r="AF47" s="3"/>
      <c r="AH47" s="1"/>
      <c r="AI47" s="2"/>
      <c r="AJ47" s="2"/>
      <c r="AK47" s="2"/>
      <c r="AL47" s="2"/>
      <c r="AM47" s="2"/>
      <c r="AN47" s="3"/>
      <c r="AP47" s="1"/>
      <c r="AQ47" s="2"/>
      <c r="AR47" s="2"/>
      <c r="AS47" s="2"/>
      <c r="AT47" s="2"/>
      <c r="AU47" s="2"/>
      <c r="AV47" s="3"/>
    </row>
    <row r="48" spans="2:48" ht="15.75" thickBot="1">
      <c r="J48" s="16"/>
      <c r="K48" s="21" t="s">
        <v>60</v>
      </c>
      <c r="L48" s="21"/>
      <c r="M48" s="47" t="s">
        <v>58</v>
      </c>
      <c r="N48" s="21"/>
      <c r="O48" s="21"/>
      <c r="P48" s="22"/>
      <c r="R48" s="1"/>
      <c r="S48" s="307" t="s">
        <v>6</v>
      </c>
      <c r="T48" s="308"/>
      <c r="U48" s="308"/>
      <c r="V48" s="309"/>
      <c r="W48" s="15">
        <v>0</v>
      </c>
      <c r="X48" s="3"/>
      <c r="Z48" s="1"/>
      <c r="AA48" s="307" t="s">
        <v>6</v>
      </c>
      <c r="AB48" s="308"/>
      <c r="AC48" s="308"/>
      <c r="AD48" s="309"/>
      <c r="AE48" s="15">
        <f>+AD49</f>
        <v>0</v>
      </c>
      <c r="AF48" s="3"/>
      <c r="AH48" s="1"/>
      <c r="AI48" s="307" t="s">
        <v>6</v>
      </c>
      <c r="AJ48" s="308"/>
      <c r="AK48" s="308"/>
      <c r="AL48" s="309"/>
      <c r="AM48" s="15">
        <f>+AL49</f>
        <v>0</v>
      </c>
      <c r="AN48" s="3"/>
      <c r="AP48" s="1"/>
      <c r="AQ48" s="307" t="s">
        <v>6</v>
      </c>
      <c r="AR48" s="308"/>
      <c r="AS48" s="308"/>
      <c r="AT48" s="309"/>
      <c r="AU48" s="15">
        <f>+AT49</f>
        <v>0</v>
      </c>
      <c r="AV48" s="3"/>
    </row>
    <row r="49" spans="18:48">
      <c r="R49" s="1"/>
      <c r="S49" s="2"/>
      <c r="T49" s="2"/>
      <c r="U49" s="2"/>
      <c r="V49" s="2"/>
      <c r="W49" s="2"/>
      <c r="X49" s="3"/>
      <c r="Z49" s="1"/>
      <c r="AA49" s="2"/>
      <c r="AB49" s="2"/>
      <c r="AC49" s="2"/>
      <c r="AD49" s="2"/>
      <c r="AE49" s="2"/>
      <c r="AF49" s="3"/>
      <c r="AH49" s="1"/>
      <c r="AI49" s="2"/>
      <c r="AJ49" s="2"/>
      <c r="AK49" s="2"/>
      <c r="AL49" s="2"/>
      <c r="AM49" s="2"/>
      <c r="AN49" s="3"/>
      <c r="AP49" s="1"/>
      <c r="AQ49" s="2"/>
      <c r="AR49" s="2"/>
      <c r="AS49" s="2"/>
      <c r="AT49" s="2"/>
      <c r="AU49" s="2"/>
      <c r="AV49" s="3"/>
    </row>
    <row r="50" spans="18:48" ht="15.75" thickBot="1">
      <c r="R50" s="1"/>
      <c r="S50" s="2"/>
      <c r="T50" s="2"/>
      <c r="U50" s="2"/>
      <c r="V50" s="2"/>
      <c r="W50" s="2"/>
      <c r="X50" s="3"/>
      <c r="Z50" s="1"/>
      <c r="AA50" s="2"/>
      <c r="AB50" s="2"/>
      <c r="AC50" s="2"/>
      <c r="AD50" s="2"/>
      <c r="AE50" s="2"/>
      <c r="AF50" s="3"/>
      <c r="AH50" s="1"/>
      <c r="AI50" s="2"/>
      <c r="AJ50" s="2"/>
      <c r="AK50" s="2"/>
      <c r="AL50" s="2"/>
      <c r="AM50" s="2"/>
      <c r="AN50" s="3"/>
      <c r="AP50" s="1"/>
      <c r="AQ50" s="2"/>
      <c r="AR50" s="2"/>
      <c r="AS50" s="2"/>
      <c r="AT50" s="2"/>
      <c r="AU50" s="2"/>
      <c r="AV50" s="3"/>
    </row>
    <row r="51" spans="18:48" ht="15.75" thickBot="1">
      <c r="R51" s="1"/>
      <c r="S51" s="307" t="s">
        <v>9</v>
      </c>
      <c r="T51" s="308"/>
      <c r="U51" s="308"/>
      <c r="V51" s="309"/>
      <c r="W51" s="4">
        <v>54479.81</v>
      </c>
      <c r="X51" s="3"/>
      <c r="Z51" s="1"/>
      <c r="AA51" s="307" t="s">
        <v>9</v>
      </c>
      <c r="AB51" s="308"/>
      <c r="AC51" s="308"/>
      <c r="AD51" s="309"/>
      <c r="AE51" s="4">
        <v>179302.33</v>
      </c>
      <c r="AF51" s="3"/>
      <c r="AH51" s="1"/>
      <c r="AI51" s="307" t="s">
        <v>9</v>
      </c>
      <c r="AJ51" s="308"/>
      <c r="AK51" s="308"/>
      <c r="AL51" s="309"/>
      <c r="AM51" s="4">
        <f>82439.49+0.31</f>
        <v>82439.8</v>
      </c>
      <c r="AN51" s="279"/>
      <c r="AP51" s="1"/>
      <c r="AQ51" s="307" t="s">
        <v>9</v>
      </c>
      <c r="AR51" s="308"/>
      <c r="AS51" s="308"/>
      <c r="AT51" s="309"/>
      <c r="AU51" s="4">
        <v>157633.60000000001</v>
      </c>
      <c r="AV51" s="279"/>
    </row>
    <row r="52" spans="18:48">
      <c r="R52" s="1"/>
      <c r="S52" s="2"/>
      <c r="T52" s="2"/>
      <c r="U52" s="2"/>
      <c r="V52" s="2"/>
      <c r="W52" s="2" t="s">
        <v>7</v>
      </c>
      <c r="X52" s="3"/>
      <c r="Z52" s="1"/>
      <c r="AA52" s="2"/>
      <c r="AB52" s="2"/>
      <c r="AC52" s="2"/>
      <c r="AD52" s="2"/>
      <c r="AE52" s="2" t="s">
        <v>7</v>
      </c>
      <c r="AF52" s="3"/>
      <c r="AH52" s="1"/>
      <c r="AI52" s="2"/>
      <c r="AJ52" s="2"/>
      <c r="AK52" s="2"/>
      <c r="AL52" s="2"/>
      <c r="AM52" s="2" t="s">
        <v>7</v>
      </c>
      <c r="AN52" s="3"/>
      <c r="AP52" s="1"/>
      <c r="AQ52" s="2"/>
      <c r="AR52" s="2"/>
      <c r="AS52" s="2"/>
      <c r="AT52" s="2"/>
      <c r="AU52" s="2" t="s">
        <v>7</v>
      </c>
      <c r="AV52" s="3"/>
    </row>
    <row r="53" spans="18:48" ht="15.75" thickBot="1">
      <c r="R53" s="1"/>
      <c r="S53" s="2"/>
      <c r="T53" s="2"/>
      <c r="U53" s="2"/>
      <c r="V53" s="2"/>
      <c r="W53" s="2"/>
      <c r="X53" s="3"/>
      <c r="Z53" s="1"/>
      <c r="AA53" s="2"/>
      <c r="AB53" s="2"/>
      <c r="AC53" s="2"/>
      <c r="AD53" s="2"/>
      <c r="AE53" s="2"/>
      <c r="AF53" s="3"/>
      <c r="AH53" s="1"/>
      <c r="AI53" s="2"/>
      <c r="AJ53" s="2"/>
      <c r="AK53" s="2"/>
      <c r="AL53" s="2"/>
      <c r="AM53" s="2"/>
      <c r="AN53" s="3"/>
      <c r="AP53" s="1"/>
      <c r="AQ53" s="2"/>
      <c r="AR53" s="2"/>
      <c r="AS53" s="2"/>
      <c r="AT53" s="2"/>
      <c r="AU53" s="2"/>
      <c r="AV53" s="3"/>
    </row>
    <row r="54" spans="18:48" ht="15.75" thickBot="1">
      <c r="R54" s="1"/>
      <c r="S54" s="307" t="s">
        <v>5</v>
      </c>
      <c r="T54" s="308"/>
      <c r="U54" s="308"/>
      <c r="V54" s="309"/>
      <c r="W54" s="4">
        <f>+W45-W51</f>
        <v>0</v>
      </c>
      <c r="X54" s="3"/>
      <c r="Z54" s="1"/>
      <c r="AA54" s="307" t="s">
        <v>5</v>
      </c>
      <c r="AB54" s="308"/>
      <c r="AC54" s="308"/>
      <c r="AD54" s="309"/>
      <c r="AE54" s="4">
        <f>+AE45-AE51</f>
        <v>0</v>
      </c>
      <c r="AF54" s="3"/>
      <c r="AH54" s="1"/>
      <c r="AI54" s="307" t="s">
        <v>5</v>
      </c>
      <c r="AJ54" s="308"/>
      <c r="AK54" s="308"/>
      <c r="AL54" s="309"/>
      <c r="AM54" s="4">
        <f>+AM45-AM51-AM48</f>
        <v>0</v>
      </c>
      <c r="AN54" s="279"/>
      <c r="AP54" s="1"/>
      <c r="AQ54" s="307" t="s">
        <v>5</v>
      </c>
      <c r="AR54" s="308"/>
      <c r="AS54" s="308"/>
      <c r="AT54" s="309"/>
      <c r="AU54" s="4">
        <f>+AU45-AU51-AU48</f>
        <v>0</v>
      </c>
      <c r="AV54" s="279"/>
    </row>
    <row r="55" spans="18:48">
      <c r="R55" s="1"/>
      <c r="S55" s="2"/>
      <c r="T55" s="2"/>
      <c r="U55" s="2"/>
      <c r="V55" s="2"/>
      <c r="W55" s="2"/>
      <c r="X55" s="3"/>
      <c r="Z55" s="1"/>
      <c r="AA55" s="2"/>
      <c r="AB55" s="2"/>
      <c r="AC55" s="2"/>
      <c r="AD55" s="2"/>
      <c r="AE55" s="2"/>
      <c r="AF55" s="3"/>
      <c r="AH55" s="1"/>
      <c r="AI55" s="2"/>
      <c r="AJ55" s="2"/>
      <c r="AK55" s="2"/>
      <c r="AL55" s="2"/>
      <c r="AM55" s="2"/>
      <c r="AN55" s="3"/>
      <c r="AP55" s="1"/>
      <c r="AQ55" s="2"/>
      <c r="AR55" s="2"/>
      <c r="AS55" s="2"/>
      <c r="AT55" s="2"/>
      <c r="AU55" s="2"/>
      <c r="AV55" s="3"/>
    </row>
    <row r="56" spans="18:48">
      <c r="R56" s="1"/>
      <c r="S56" s="48" t="s">
        <v>59</v>
      </c>
      <c r="T56" s="2"/>
      <c r="U56" s="49" t="s">
        <v>61</v>
      </c>
      <c r="V56" s="48"/>
      <c r="W56" s="2"/>
      <c r="X56" s="3"/>
      <c r="Z56" s="1"/>
      <c r="AA56" s="48" t="s">
        <v>167</v>
      </c>
      <c r="AB56" s="2"/>
      <c r="AC56" s="49" t="s">
        <v>61</v>
      </c>
      <c r="AD56" s="48"/>
      <c r="AE56" s="2"/>
      <c r="AF56" s="3"/>
      <c r="AH56" s="1"/>
      <c r="AI56" s="48" t="s">
        <v>59</v>
      </c>
      <c r="AJ56" s="2"/>
      <c r="AK56" s="49" t="s">
        <v>61</v>
      </c>
      <c r="AL56" s="48"/>
      <c r="AM56" s="2"/>
      <c r="AN56" s="3"/>
      <c r="AP56" s="1"/>
      <c r="AQ56" s="48" t="s">
        <v>167</v>
      </c>
      <c r="AR56" s="2"/>
      <c r="AS56" s="49" t="s">
        <v>61</v>
      </c>
      <c r="AT56" s="48"/>
      <c r="AU56" s="2"/>
      <c r="AV56" s="3"/>
    </row>
    <row r="57" spans="18:48" ht="15.75" thickBot="1">
      <c r="R57" s="16"/>
      <c r="S57" s="21" t="s">
        <v>60</v>
      </c>
      <c r="T57" s="21"/>
      <c r="U57" s="47" t="s">
        <v>58</v>
      </c>
      <c r="V57" s="21"/>
      <c r="W57" s="21"/>
      <c r="X57" s="22"/>
      <c r="Z57" s="247"/>
      <c r="AA57" s="245" t="s">
        <v>60</v>
      </c>
      <c r="AB57" s="245"/>
      <c r="AC57" s="47" t="s">
        <v>58</v>
      </c>
      <c r="AD57" s="245"/>
      <c r="AE57" s="245"/>
      <c r="AF57" s="246"/>
      <c r="AH57" s="265"/>
      <c r="AI57" s="266" t="s">
        <v>60</v>
      </c>
      <c r="AJ57" s="266"/>
      <c r="AK57" s="47" t="s">
        <v>58</v>
      </c>
      <c r="AL57" s="266"/>
      <c r="AM57" s="266"/>
      <c r="AN57" s="267"/>
      <c r="AP57" s="287"/>
      <c r="AQ57" s="288" t="s">
        <v>60</v>
      </c>
      <c r="AR57" s="288"/>
      <c r="AS57" s="47" t="s">
        <v>58</v>
      </c>
      <c r="AT57" s="288"/>
      <c r="AU57" s="288"/>
      <c r="AV57" s="289"/>
    </row>
  </sheetData>
  <mergeCells count="82">
    <mergeCell ref="AQ24:AT24"/>
    <mergeCell ref="AQ45:AT45"/>
    <mergeCell ref="AQ48:AT48"/>
    <mergeCell ref="AQ51:AT51"/>
    <mergeCell ref="AQ54:AT54"/>
    <mergeCell ref="AQ12:AT12"/>
    <mergeCell ref="AQ15:AT15"/>
    <mergeCell ref="AQ16:AS16"/>
    <mergeCell ref="AQ17:AS17"/>
    <mergeCell ref="AQ21:AT21"/>
    <mergeCell ref="AQ1:AU1"/>
    <mergeCell ref="AQ2:AU2"/>
    <mergeCell ref="AQ3:AU3"/>
    <mergeCell ref="AQ4:AU4"/>
    <mergeCell ref="AQ5:AU5"/>
    <mergeCell ref="AI48:AL48"/>
    <mergeCell ref="AI51:AL51"/>
    <mergeCell ref="AI54:AL54"/>
    <mergeCell ref="AI12:AL12"/>
    <mergeCell ref="AI15:AL15"/>
    <mergeCell ref="AI21:AL21"/>
    <mergeCell ref="AI24:AL24"/>
    <mergeCell ref="AI45:AL45"/>
    <mergeCell ref="AI16:AK16"/>
    <mergeCell ref="AI17:AK17"/>
    <mergeCell ref="AI1:AM1"/>
    <mergeCell ref="AI2:AM2"/>
    <mergeCell ref="AI3:AM3"/>
    <mergeCell ref="AI4:AM4"/>
    <mergeCell ref="AI5:AM5"/>
    <mergeCell ref="S12:V12"/>
    <mergeCell ref="S1:W1"/>
    <mergeCell ref="S2:W2"/>
    <mergeCell ref="S3:W3"/>
    <mergeCell ref="S4:W4"/>
    <mergeCell ref="S5:W5"/>
    <mergeCell ref="S54:V54"/>
    <mergeCell ref="S15:V15"/>
    <mergeCell ref="S21:V21"/>
    <mergeCell ref="S24:V24"/>
    <mergeCell ref="S45:V45"/>
    <mergeCell ref="S48:V48"/>
    <mergeCell ref="S51:V51"/>
    <mergeCell ref="K12:N12"/>
    <mergeCell ref="K1:O1"/>
    <mergeCell ref="K2:O2"/>
    <mergeCell ref="K3:O3"/>
    <mergeCell ref="K4:O4"/>
    <mergeCell ref="K5:O5"/>
    <mergeCell ref="K45:N45"/>
    <mergeCell ref="K13:N13"/>
    <mergeCell ref="K19:N19"/>
    <mergeCell ref="K22:N22"/>
    <mergeCell ref="K36:N36"/>
    <mergeCell ref="K39:N39"/>
    <mergeCell ref="K42:N42"/>
    <mergeCell ref="C42:F42"/>
    <mergeCell ref="C15:F15"/>
    <mergeCell ref="C16:F16"/>
    <mergeCell ref="C19:F19"/>
    <mergeCell ref="C33:F33"/>
    <mergeCell ref="C36:F36"/>
    <mergeCell ref="C39:F39"/>
    <mergeCell ref="C12:F12"/>
    <mergeCell ref="C1:G1"/>
    <mergeCell ref="C2:G2"/>
    <mergeCell ref="C3:G3"/>
    <mergeCell ref="C4:G4"/>
    <mergeCell ref="C5:G5"/>
    <mergeCell ref="AA1:AE1"/>
    <mergeCell ref="AA2:AE2"/>
    <mergeCell ref="AA3:AE3"/>
    <mergeCell ref="AA4:AE4"/>
    <mergeCell ref="AA5:AE5"/>
    <mergeCell ref="AA48:AD48"/>
    <mergeCell ref="AA51:AD51"/>
    <mergeCell ref="AA54:AD54"/>
    <mergeCell ref="AA12:AD12"/>
    <mergeCell ref="AA15:AD15"/>
    <mergeCell ref="AA21:AD21"/>
    <mergeCell ref="AA24:AD24"/>
    <mergeCell ref="AA45:AD45"/>
  </mergeCells>
  <pageMargins left="0.7" right="0.7" top="0.75" bottom="0.75" header="0.3" footer="0.3"/>
  <pageSetup scale="12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B1:AV37"/>
  <sheetViews>
    <sheetView topLeftCell="AF1" workbookViewId="0">
      <selection activeCell="AO31" sqref="AO31"/>
    </sheetView>
  </sheetViews>
  <sheetFormatPr baseColWidth="10" defaultRowHeight="15"/>
  <cols>
    <col min="19" max="19" width="16.85546875" customWidth="1"/>
    <col min="30" max="30" width="13.5703125" customWidth="1"/>
    <col min="31" max="31" width="22.5703125" customWidth="1"/>
    <col min="32" max="32" width="15.5703125" customWidth="1"/>
    <col min="38" max="38" width="13.5703125" customWidth="1"/>
    <col min="39" max="39" width="21.28515625" customWidth="1"/>
    <col min="40" max="40" width="15.5703125" customWidth="1"/>
    <col min="46" max="46" width="13.5703125" customWidth="1"/>
    <col min="47" max="47" width="21.140625" customWidth="1"/>
    <col min="48" max="48" width="15.5703125" customWidth="1"/>
  </cols>
  <sheetData>
    <row r="1" spans="2:48" ht="15.75" thickBot="1">
      <c r="AA1" s="227"/>
      <c r="AB1" s="227"/>
      <c r="AC1" s="227"/>
      <c r="AD1" s="227"/>
      <c r="AE1" s="227"/>
      <c r="AF1" s="70"/>
      <c r="AH1" s="67"/>
      <c r="AI1" s="227"/>
      <c r="AJ1" s="227"/>
      <c r="AK1" s="227"/>
      <c r="AL1" s="227"/>
      <c r="AM1" s="227"/>
      <c r="AN1" s="70"/>
      <c r="AP1" s="67"/>
      <c r="AQ1" s="227"/>
      <c r="AR1" s="227"/>
      <c r="AS1" s="227"/>
      <c r="AT1" s="227"/>
      <c r="AU1" s="227"/>
      <c r="AV1" s="70"/>
    </row>
    <row r="2" spans="2:48" ht="15.75">
      <c r="B2" s="67"/>
      <c r="C2" s="227"/>
      <c r="D2" s="227"/>
      <c r="E2" s="227"/>
      <c r="F2" s="227"/>
      <c r="G2" s="227"/>
      <c r="H2" s="70"/>
      <c r="J2" s="67"/>
      <c r="K2" s="227"/>
      <c r="L2" s="227"/>
      <c r="M2" s="227"/>
      <c r="N2" s="227"/>
      <c r="O2" s="227"/>
      <c r="P2" s="70"/>
      <c r="R2" s="67"/>
      <c r="S2" s="227"/>
      <c r="T2" s="227"/>
      <c r="U2" s="227"/>
      <c r="V2" s="227"/>
      <c r="W2" s="227"/>
      <c r="X2" s="70"/>
      <c r="Y2" s="2"/>
      <c r="Z2" s="67"/>
      <c r="AA2" s="350" t="s">
        <v>66</v>
      </c>
      <c r="AB2" s="351"/>
      <c r="AC2" s="351"/>
      <c r="AD2" s="351"/>
      <c r="AE2" s="352"/>
      <c r="AF2" s="3"/>
      <c r="AH2" s="1"/>
      <c r="AI2" s="350" t="s">
        <v>66</v>
      </c>
      <c r="AJ2" s="351"/>
      <c r="AK2" s="351"/>
      <c r="AL2" s="351"/>
      <c r="AM2" s="352"/>
      <c r="AN2" s="3"/>
      <c r="AP2" s="1"/>
      <c r="AQ2" s="350" t="s">
        <v>66</v>
      </c>
      <c r="AR2" s="351"/>
      <c r="AS2" s="351"/>
      <c r="AT2" s="351"/>
      <c r="AU2" s="352"/>
      <c r="AV2" s="3"/>
    </row>
    <row r="3" spans="2:48" ht="15.75">
      <c r="B3" s="1"/>
      <c r="C3" s="350" t="s">
        <v>66</v>
      </c>
      <c r="D3" s="351"/>
      <c r="E3" s="351"/>
      <c r="F3" s="351"/>
      <c r="G3" s="352"/>
      <c r="H3" s="3"/>
      <c r="J3" s="1"/>
      <c r="K3" s="350" t="s">
        <v>66</v>
      </c>
      <c r="L3" s="351"/>
      <c r="M3" s="351"/>
      <c r="N3" s="351"/>
      <c r="O3" s="352"/>
      <c r="P3" s="3"/>
      <c r="R3" s="1"/>
      <c r="S3" s="350" t="s">
        <v>66</v>
      </c>
      <c r="T3" s="351"/>
      <c r="U3" s="351"/>
      <c r="V3" s="351"/>
      <c r="W3" s="352"/>
      <c r="X3" s="3"/>
      <c r="Y3" s="2"/>
      <c r="Z3" s="1"/>
      <c r="AA3" s="110"/>
      <c r="AB3" s="2"/>
      <c r="AC3" s="2"/>
      <c r="AD3" s="2"/>
      <c r="AE3" s="171"/>
      <c r="AF3" s="3"/>
      <c r="AH3" s="1"/>
      <c r="AI3" s="110"/>
      <c r="AJ3" s="2"/>
      <c r="AK3" s="2"/>
      <c r="AL3" s="2"/>
      <c r="AM3" s="171"/>
      <c r="AN3" s="3"/>
      <c r="AP3" s="1"/>
      <c r="AQ3" s="110"/>
      <c r="AR3" s="2"/>
      <c r="AS3" s="2"/>
      <c r="AT3" s="2"/>
      <c r="AU3" s="171"/>
      <c r="AV3" s="3"/>
    </row>
    <row r="4" spans="2:48">
      <c r="B4" s="1"/>
      <c r="C4" s="110"/>
      <c r="D4" s="2"/>
      <c r="E4" s="2"/>
      <c r="F4" s="2"/>
      <c r="G4" s="171"/>
      <c r="H4" s="3"/>
      <c r="J4" s="1"/>
      <c r="K4" s="110"/>
      <c r="L4" s="2"/>
      <c r="M4" s="2"/>
      <c r="N4" s="2"/>
      <c r="O4" s="171"/>
      <c r="P4" s="3"/>
      <c r="R4" s="1"/>
      <c r="S4" s="110"/>
      <c r="T4" s="2"/>
      <c r="U4" s="2"/>
      <c r="V4" s="2"/>
      <c r="W4" s="171"/>
      <c r="X4" s="3"/>
      <c r="Y4" s="2"/>
      <c r="Z4" s="1"/>
      <c r="AA4" s="353" t="s">
        <v>180</v>
      </c>
      <c r="AB4" s="354"/>
      <c r="AC4" s="354"/>
      <c r="AD4" s="354"/>
      <c r="AE4" s="355"/>
      <c r="AF4" s="3"/>
      <c r="AH4" s="1"/>
      <c r="AI4" s="353" t="s">
        <v>181</v>
      </c>
      <c r="AJ4" s="354"/>
      <c r="AK4" s="354"/>
      <c r="AL4" s="354"/>
      <c r="AM4" s="355"/>
      <c r="AN4" s="3"/>
      <c r="AP4" s="1"/>
      <c r="AQ4" s="353" t="s">
        <v>182</v>
      </c>
      <c r="AR4" s="354"/>
      <c r="AS4" s="354"/>
      <c r="AT4" s="354"/>
      <c r="AU4" s="355"/>
      <c r="AV4" s="3"/>
    </row>
    <row r="5" spans="2:48">
      <c r="B5" s="1"/>
      <c r="C5" s="353" t="s">
        <v>139</v>
      </c>
      <c r="D5" s="354"/>
      <c r="E5" s="354"/>
      <c r="F5" s="354"/>
      <c r="G5" s="355"/>
      <c r="H5" s="3"/>
      <c r="J5" s="1"/>
      <c r="K5" s="353" t="s">
        <v>140</v>
      </c>
      <c r="L5" s="354"/>
      <c r="M5" s="354"/>
      <c r="N5" s="354"/>
      <c r="O5" s="355"/>
      <c r="P5" s="3"/>
      <c r="R5" s="1"/>
      <c r="S5" s="353" t="s">
        <v>141</v>
      </c>
      <c r="T5" s="354"/>
      <c r="U5" s="354"/>
      <c r="V5" s="354"/>
      <c r="W5" s="355"/>
      <c r="X5" s="3"/>
      <c r="Y5" s="2"/>
      <c r="Z5" s="1"/>
      <c r="AA5" s="83"/>
      <c r="AB5" s="50" t="s">
        <v>67</v>
      </c>
      <c r="AC5" s="85"/>
      <c r="AD5" s="86"/>
      <c r="AE5" s="87"/>
      <c r="AF5" s="115"/>
      <c r="AH5" s="1"/>
      <c r="AI5" s="83"/>
      <c r="AJ5" s="50" t="s">
        <v>67</v>
      </c>
      <c r="AK5" s="85"/>
      <c r="AL5" s="86"/>
      <c r="AM5" s="87"/>
      <c r="AN5" s="115"/>
      <c r="AP5" s="1"/>
      <c r="AQ5" s="83"/>
      <c r="AR5" s="50" t="s">
        <v>67</v>
      </c>
      <c r="AS5" s="85"/>
      <c r="AT5" s="86"/>
      <c r="AU5" s="87"/>
      <c r="AV5" s="115"/>
    </row>
    <row r="6" spans="2:48">
      <c r="B6" s="1"/>
      <c r="C6" s="83"/>
      <c r="D6" s="50" t="s">
        <v>67</v>
      </c>
      <c r="E6" s="85"/>
      <c r="F6" s="86"/>
      <c r="G6" s="87"/>
      <c r="H6" s="115"/>
      <c r="I6" s="64"/>
      <c r="J6" s="1"/>
      <c r="K6" s="83"/>
      <c r="L6" s="50" t="s">
        <v>67</v>
      </c>
      <c r="M6" s="85"/>
      <c r="N6" s="86"/>
      <c r="O6" s="87"/>
      <c r="P6" s="115"/>
      <c r="Q6" s="64"/>
      <c r="R6" s="1"/>
      <c r="S6" s="83"/>
      <c r="T6" s="50" t="s">
        <v>67</v>
      </c>
      <c r="U6" s="85"/>
      <c r="V6" s="86"/>
      <c r="W6" s="87"/>
      <c r="X6" s="115"/>
      <c r="Y6" s="64"/>
      <c r="Z6" s="1"/>
      <c r="AA6" s="88"/>
      <c r="AB6" s="51" t="s">
        <v>142</v>
      </c>
      <c r="AC6" s="51"/>
      <c r="AD6" s="90"/>
      <c r="AE6" s="228"/>
      <c r="AF6" s="229"/>
      <c r="AH6" s="1"/>
      <c r="AI6" s="88"/>
      <c r="AJ6" s="51" t="s">
        <v>142</v>
      </c>
      <c r="AK6" s="51"/>
      <c r="AL6" s="90"/>
      <c r="AM6" s="228"/>
      <c r="AN6" s="229"/>
      <c r="AP6" s="1"/>
      <c r="AQ6" s="88"/>
      <c r="AR6" s="51" t="s">
        <v>142</v>
      </c>
      <c r="AS6" s="51"/>
      <c r="AT6" s="90"/>
      <c r="AU6" s="228"/>
      <c r="AV6" s="229"/>
    </row>
    <row r="7" spans="2:48">
      <c r="B7" s="1"/>
      <c r="C7" s="88"/>
      <c r="D7" s="51" t="s">
        <v>142</v>
      </c>
      <c r="E7" s="51"/>
      <c r="F7" s="90"/>
      <c r="G7" s="228"/>
      <c r="H7" s="229"/>
      <c r="I7" s="55"/>
      <c r="J7" s="1"/>
      <c r="K7" s="88"/>
      <c r="L7" s="51" t="s">
        <v>142</v>
      </c>
      <c r="M7" s="51"/>
      <c r="N7" s="90"/>
      <c r="O7" s="228"/>
      <c r="P7" s="229"/>
      <c r="Q7" s="55"/>
      <c r="R7" s="1"/>
      <c r="S7" s="88"/>
      <c r="T7" s="51" t="s">
        <v>142</v>
      </c>
      <c r="U7" s="51"/>
      <c r="V7" s="90"/>
      <c r="W7" s="228"/>
      <c r="X7" s="229"/>
      <c r="Y7" s="55"/>
      <c r="Z7" s="1"/>
      <c r="AA7" s="88"/>
      <c r="AB7" s="51" t="s">
        <v>143</v>
      </c>
      <c r="AC7" s="51"/>
      <c r="AD7" s="93"/>
      <c r="AE7" s="230"/>
      <c r="AF7" s="231"/>
      <c r="AH7" s="1"/>
      <c r="AI7" s="88"/>
      <c r="AJ7" s="51" t="s">
        <v>143</v>
      </c>
      <c r="AK7" s="51"/>
      <c r="AL7" s="93"/>
      <c r="AM7" s="230"/>
      <c r="AN7" s="231"/>
      <c r="AP7" s="1"/>
      <c r="AQ7" s="88"/>
      <c r="AR7" s="51" t="s">
        <v>143</v>
      </c>
      <c r="AS7" s="51"/>
      <c r="AT7" s="93"/>
      <c r="AU7" s="230"/>
      <c r="AV7" s="231"/>
    </row>
    <row r="8" spans="2:48">
      <c r="B8" s="1"/>
      <c r="C8" s="88"/>
      <c r="D8" s="51" t="s">
        <v>143</v>
      </c>
      <c r="E8" s="51"/>
      <c r="F8" s="93"/>
      <c r="G8" s="230"/>
      <c r="H8" s="231"/>
      <c r="I8" s="66"/>
      <c r="J8" s="1"/>
      <c r="K8" s="88"/>
      <c r="L8" s="51" t="s">
        <v>143</v>
      </c>
      <c r="M8" s="51"/>
      <c r="N8" s="93"/>
      <c r="O8" s="230"/>
      <c r="P8" s="231"/>
      <c r="Q8" s="66"/>
      <c r="R8" s="1"/>
      <c r="S8" s="88"/>
      <c r="T8" s="51" t="s">
        <v>143</v>
      </c>
      <c r="U8" s="51"/>
      <c r="V8" s="93"/>
      <c r="W8" s="230"/>
      <c r="X8" s="231"/>
      <c r="Y8" s="66"/>
      <c r="Z8" s="1"/>
      <c r="AA8" s="96"/>
      <c r="AB8" s="53" t="s">
        <v>65</v>
      </c>
      <c r="AC8" s="53"/>
      <c r="AD8" s="98"/>
      <c r="AE8" s="232"/>
      <c r="AF8" s="229"/>
      <c r="AH8" s="1"/>
      <c r="AI8" s="96"/>
      <c r="AJ8" s="53" t="s">
        <v>65</v>
      </c>
      <c r="AK8" s="53"/>
      <c r="AL8" s="98"/>
      <c r="AM8" s="232"/>
      <c r="AN8" s="229"/>
      <c r="AP8" s="1"/>
      <c r="AQ8" s="96"/>
      <c r="AR8" s="53" t="s">
        <v>65</v>
      </c>
      <c r="AS8" s="53"/>
      <c r="AT8" s="98"/>
      <c r="AU8" s="232"/>
      <c r="AV8" s="229"/>
    </row>
    <row r="9" spans="2:48">
      <c r="B9" s="1"/>
      <c r="C9" s="96"/>
      <c r="D9" s="53" t="s">
        <v>65</v>
      </c>
      <c r="E9" s="53"/>
      <c r="F9" s="98"/>
      <c r="G9" s="232"/>
      <c r="H9" s="229"/>
      <c r="J9" s="1"/>
      <c r="K9" s="96"/>
      <c r="L9" s="53" t="s">
        <v>65</v>
      </c>
      <c r="M9" s="53"/>
      <c r="N9" s="98"/>
      <c r="O9" s="232"/>
      <c r="P9" s="229"/>
      <c r="R9" s="1"/>
      <c r="S9" s="96"/>
      <c r="T9" s="53" t="s">
        <v>65</v>
      </c>
      <c r="U9" s="53"/>
      <c r="V9" s="98"/>
      <c r="W9" s="232"/>
      <c r="X9" s="229"/>
      <c r="Y9" s="55"/>
      <c r="Z9" s="1"/>
      <c r="AA9" s="2"/>
      <c r="AB9" s="2"/>
      <c r="AC9" s="2"/>
      <c r="AD9" s="2"/>
      <c r="AE9" s="2"/>
      <c r="AF9" s="3"/>
      <c r="AH9" s="1"/>
      <c r="AI9" s="2"/>
      <c r="AJ9" s="2"/>
      <c r="AK9" s="2"/>
      <c r="AL9" s="2"/>
      <c r="AM9" s="2"/>
      <c r="AN9" s="3"/>
      <c r="AP9" s="1"/>
      <c r="AQ9" s="2"/>
      <c r="AR9" s="2"/>
      <c r="AS9" s="2"/>
      <c r="AT9" s="2"/>
      <c r="AU9" s="2"/>
      <c r="AV9" s="3"/>
    </row>
    <row r="10" spans="2:48">
      <c r="B10" s="1"/>
      <c r="C10" s="2"/>
      <c r="D10" s="2"/>
      <c r="E10" s="2"/>
      <c r="F10" s="2"/>
      <c r="G10" s="2"/>
      <c r="H10" s="3"/>
      <c r="J10" s="1"/>
      <c r="K10" s="2"/>
      <c r="L10" s="2"/>
      <c r="M10" s="2"/>
      <c r="N10" s="2"/>
      <c r="O10" s="2"/>
      <c r="P10" s="3"/>
      <c r="R10" s="1"/>
      <c r="S10" s="2"/>
      <c r="T10" s="2"/>
      <c r="U10" s="2"/>
      <c r="V10" s="2"/>
      <c r="W10" s="2"/>
      <c r="X10" s="3"/>
      <c r="Y10" s="2"/>
      <c r="Z10" s="1"/>
      <c r="AA10" s="177"/>
      <c r="AB10" s="48"/>
      <c r="AC10" s="48"/>
      <c r="AD10" s="48"/>
      <c r="AE10" s="178"/>
      <c r="AF10" s="3"/>
      <c r="AH10" s="1"/>
      <c r="AI10" s="177"/>
      <c r="AJ10" s="48"/>
      <c r="AK10" s="48"/>
      <c r="AL10" s="48"/>
      <c r="AM10" s="178"/>
      <c r="AN10" s="3"/>
      <c r="AP10" s="1"/>
      <c r="AQ10" s="177"/>
      <c r="AR10" s="48"/>
      <c r="AS10" s="48"/>
      <c r="AT10" s="48"/>
      <c r="AU10" s="178"/>
      <c r="AV10" s="3"/>
    </row>
    <row r="11" spans="2:48" ht="15.75">
      <c r="B11" s="1"/>
      <c r="C11" s="177"/>
      <c r="D11" s="48"/>
      <c r="E11" s="48"/>
      <c r="F11" s="48"/>
      <c r="G11" s="178"/>
      <c r="H11" s="3"/>
      <c r="J11" s="1"/>
      <c r="K11" s="177"/>
      <c r="L11" s="48"/>
      <c r="M11" s="48"/>
      <c r="N11" s="48"/>
      <c r="O11" s="178"/>
      <c r="P11" s="3"/>
      <c r="R11" s="1"/>
      <c r="S11" s="177"/>
      <c r="T11" s="48"/>
      <c r="U11" s="48"/>
      <c r="V11" s="48"/>
      <c r="W11" s="178"/>
      <c r="X11" s="3"/>
      <c r="Y11" s="2"/>
      <c r="Z11" s="1"/>
      <c r="AA11" s="179" t="s">
        <v>80</v>
      </c>
      <c r="AB11" s="2"/>
      <c r="AC11" s="2"/>
      <c r="AD11" s="2"/>
      <c r="AE11" s="180">
        <v>297832.77</v>
      </c>
      <c r="AF11" s="3"/>
      <c r="AH11" s="1"/>
      <c r="AI11" s="179" t="s">
        <v>80</v>
      </c>
      <c r="AJ11" s="2"/>
      <c r="AK11" s="2"/>
      <c r="AL11" s="2"/>
      <c r="AM11" s="180">
        <v>0</v>
      </c>
      <c r="AN11" s="3"/>
      <c r="AP11" s="1"/>
      <c r="AQ11" s="179" t="s">
        <v>80</v>
      </c>
      <c r="AR11" s="2"/>
      <c r="AS11" s="2"/>
      <c r="AT11" s="2"/>
      <c r="AU11" s="180">
        <v>0</v>
      </c>
      <c r="AV11" s="3"/>
    </row>
    <row r="12" spans="2:48" ht="15.75">
      <c r="B12" s="1"/>
      <c r="C12" s="179" t="s">
        <v>80</v>
      </c>
      <c r="D12" s="2"/>
      <c r="E12" s="2"/>
      <c r="F12" s="2"/>
      <c r="G12" s="180">
        <v>961424.61</v>
      </c>
      <c r="H12" s="3"/>
      <c r="J12" s="1"/>
      <c r="K12" s="179" t="s">
        <v>80</v>
      </c>
      <c r="L12" s="2"/>
      <c r="M12" s="2"/>
      <c r="N12" s="2"/>
      <c r="O12" s="180">
        <v>931512.29</v>
      </c>
      <c r="P12" s="3"/>
      <c r="R12" s="1"/>
      <c r="S12" s="179" t="s">
        <v>80</v>
      </c>
      <c r="T12" s="2"/>
      <c r="U12" s="2"/>
      <c r="V12" s="2"/>
      <c r="W12" s="180">
        <v>465165.91</v>
      </c>
      <c r="X12" s="3"/>
      <c r="Y12" s="2"/>
      <c r="Z12" s="1"/>
      <c r="AA12" s="110"/>
      <c r="AB12" s="2"/>
      <c r="AC12" s="2"/>
      <c r="AD12" s="2"/>
      <c r="AE12" s="182"/>
      <c r="AF12" s="3"/>
      <c r="AH12" s="1"/>
      <c r="AI12" s="110"/>
      <c r="AJ12" s="2"/>
      <c r="AK12" s="2"/>
      <c r="AL12" s="2"/>
      <c r="AM12" s="182"/>
      <c r="AN12" s="3"/>
      <c r="AP12" s="1"/>
      <c r="AQ12" s="110"/>
      <c r="AR12" s="2"/>
      <c r="AS12" s="2"/>
      <c r="AT12" s="2"/>
      <c r="AU12" s="182"/>
      <c r="AV12" s="3"/>
    </row>
    <row r="13" spans="2:48">
      <c r="B13" s="1"/>
      <c r="C13" s="110"/>
      <c r="D13" s="2"/>
      <c r="E13" s="2"/>
      <c r="F13" s="2"/>
      <c r="G13" s="182"/>
      <c r="H13" s="3"/>
      <c r="J13" s="1"/>
      <c r="K13" s="110"/>
      <c r="L13" s="2"/>
      <c r="M13" s="2"/>
      <c r="N13" s="2"/>
      <c r="O13" s="182"/>
      <c r="P13" s="3"/>
      <c r="R13" s="1"/>
      <c r="S13" s="110"/>
      <c r="T13" s="2"/>
      <c r="U13" s="2"/>
      <c r="V13" s="2"/>
      <c r="W13" s="182"/>
      <c r="X13" s="3"/>
      <c r="Y13" s="2"/>
      <c r="Z13" s="1"/>
      <c r="AA13" s="110" t="s">
        <v>114</v>
      </c>
      <c r="AB13" s="2"/>
      <c r="AC13" s="2"/>
      <c r="AD13" s="2"/>
      <c r="AE13" s="171"/>
      <c r="AF13" s="3"/>
      <c r="AH13" s="1"/>
      <c r="AI13" s="110" t="s">
        <v>114</v>
      </c>
      <c r="AJ13" s="2"/>
      <c r="AK13" s="2"/>
      <c r="AL13" s="2"/>
      <c r="AM13" s="171"/>
      <c r="AN13" s="3"/>
      <c r="AP13" s="1"/>
      <c r="AQ13" s="110" t="s">
        <v>114</v>
      </c>
      <c r="AR13" s="2"/>
      <c r="AS13" s="2"/>
      <c r="AT13" s="2"/>
      <c r="AU13" s="171"/>
      <c r="AV13" s="3"/>
    </row>
    <row r="14" spans="2:48">
      <c r="B14" s="1"/>
      <c r="C14" s="110" t="s">
        <v>114</v>
      </c>
      <c r="D14" s="2"/>
      <c r="E14" s="2"/>
      <c r="F14" s="2"/>
      <c r="G14" s="171"/>
      <c r="H14" s="3"/>
      <c r="J14" s="1"/>
      <c r="K14" s="110" t="s">
        <v>114</v>
      </c>
      <c r="L14" s="2"/>
      <c r="M14" s="2"/>
      <c r="N14" s="2"/>
      <c r="O14" s="171"/>
      <c r="P14" s="3"/>
      <c r="R14" s="1"/>
      <c r="S14" s="110" t="s">
        <v>114</v>
      </c>
      <c r="T14" s="2"/>
      <c r="U14" s="2"/>
      <c r="V14" s="2"/>
      <c r="W14" s="171"/>
      <c r="X14" s="3"/>
      <c r="Y14" s="2"/>
      <c r="Z14" s="1"/>
      <c r="AA14" s="110" t="s">
        <v>131</v>
      </c>
      <c r="AB14" s="2"/>
      <c r="AC14" s="2"/>
      <c r="AD14" s="2"/>
      <c r="AE14" s="189">
        <v>0</v>
      </c>
      <c r="AF14" s="3"/>
      <c r="AH14" s="1"/>
      <c r="AI14" s="110" t="s">
        <v>131</v>
      </c>
      <c r="AJ14" s="2"/>
      <c r="AK14" s="2"/>
      <c r="AL14" s="2"/>
      <c r="AM14" s="189">
        <v>0</v>
      </c>
      <c r="AN14" s="3"/>
      <c r="AP14" s="1"/>
      <c r="AQ14" s="110" t="s">
        <v>131</v>
      </c>
      <c r="AR14" s="2"/>
      <c r="AS14" s="2"/>
      <c r="AT14" s="2"/>
      <c r="AU14" s="189">
        <v>0</v>
      </c>
      <c r="AV14" s="3"/>
    </row>
    <row r="15" spans="2:48">
      <c r="B15" s="1"/>
      <c r="C15" s="110" t="s">
        <v>131</v>
      </c>
      <c r="D15" s="2"/>
      <c r="E15" s="2"/>
      <c r="F15" s="2"/>
      <c r="G15" s="189">
        <v>0</v>
      </c>
      <c r="H15" s="3"/>
      <c r="J15" s="1"/>
      <c r="K15" s="110" t="s">
        <v>131</v>
      </c>
      <c r="L15" s="2"/>
      <c r="M15" s="2"/>
      <c r="N15" s="2"/>
      <c r="O15" s="189">
        <v>0</v>
      </c>
      <c r="P15" s="3"/>
      <c r="R15" s="1"/>
      <c r="S15" s="110" t="s">
        <v>131</v>
      </c>
      <c r="T15" s="2"/>
      <c r="U15" s="2"/>
      <c r="V15" s="2"/>
      <c r="W15" s="189">
        <v>0</v>
      </c>
      <c r="X15" s="3"/>
      <c r="Y15" s="2"/>
      <c r="Z15" s="1"/>
      <c r="AA15" s="110"/>
      <c r="AB15" s="2"/>
      <c r="AC15" s="2"/>
      <c r="AD15" s="2"/>
      <c r="AE15" s="171"/>
      <c r="AF15" s="3"/>
      <c r="AH15" s="1"/>
      <c r="AI15" s="110"/>
      <c r="AJ15" s="2"/>
      <c r="AK15" s="2"/>
      <c r="AL15" s="2"/>
      <c r="AM15" s="171"/>
      <c r="AN15" s="3"/>
      <c r="AP15" s="1"/>
      <c r="AQ15" s="110"/>
      <c r="AR15" s="2"/>
      <c r="AS15" s="2"/>
      <c r="AT15" s="2"/>
      <c r="AU15" s="171"/>
      <c r="AV15" s="3"/>
    </row>
    <row r="16" spans="2:48">
      <c r="B16" s="1"/>
      <c r="C16" s="110"/>
      <c r="D16" s="2"/>
      <c r="E16" s="2"/>
      <c r="F16" s="2"/>
      <c r="G16" s="171"/>
      <c r="H16" s="3"/>
      <c r="J16" s="1"/>
      <c r="K16" s="110"/>
      <c r="L16" s="2"/>
      <c r="M16" s="2"/>
      <c r="N16" s="2"/>
      <c r="O16" s="171"/>
      <c r="P16" s="3"/>
      <c r="R16" s="1"/>
      <c r="S16" s="110"/>
      <c r="T16" s="2"/>
      <c r="U16" s="2"/>
      <c r="V16" s="2"/>
      <c r="W16" s="171"/>
      <c r="X16" s="3"/>
      <c r="Y16" s="2"/>
      <c r="Z16" s="1"/>
      <c r="AA16" s="185" t="s">
        <v>83</v>
      </c>
      <c r="AB16" s="127" t="s">
        <v>85</v>
      </c>
      <c r="AC16" s="127" t="s">
        <v>115</v>
      </c>
      <c r="AD16" s="127" t="s">
        <v>116</v>
      </c>
      <c r="AE16" s="186"/>
      <c r="AF16" s="3"/>
      <c r="AH16" s="1"/>
      <c r="AI16" s="185" t="s">
        <v>83</v>
      </c>
      <c r="AJ16" s="127" t="s">
        <v>85</v>
      </c>
      <c r="AK16" s="127" t="s">
        <v>115</v>
      </c>
      <c r="AL16" s="127" t="s">
        <v>116</v>
      </c>
      <c r="AM16" s="186"/>
      <c r="AN16" s="3"/>
      <c r="AP16" s="1"/>
      <c r="AQ16" s="185" t="s">
        <v>83</v>
      </c>
      <c r="AR16" s="127" t="s">
        <v>85</v>
      </c>
      <c r="AS16" s="127" t="s">
        <v>115</v>
      </c>
      <c r="AT16" s="127" t="s">
        <v>116</v>
      </c>
      <c r="AU16" s="186"/>
      <c r="AV16" s="3"/>
    </row>
    <row r="17" spans="2:48" ht="15.75">
      <c r="B17" s="1"/>
      <c r="C17" s="185" t="s">
        <v>83</v>
      </c>
      <c r="D17" s="127" t="s">
        <v>85</v>
      </c>
      <c r="E17" s="127" t="s">
        <v>115</v>
      </c>
      <c r="F17" s="127" t="s">
        <v>116</v>
      </c>
      <c r="G17" s="186"/>
      <c r="H17" s="3"/>
      <c r="J17" s="1"/>
      <c r="K17" s="185" t="s">
        <v>83</v>
      </c>
      <c r="L17" s="127" t="s">
        <v>85</v>
      </c>
      <c r="M17" s="127" t="s">
        <v>115</v>
      </c>
      <c r="N17" s="127" t="s">
        <v>116</v>
      </c>
      <c r="O17" s="186"/>
      <c r="P17" s="3"/>
      <c r="R17" s="1"/>
      <c r="S17" s="185" t="s">
        <v>83</v>
      </c>
      <c r="T17" s="127" t="s">
        <v>85</v>
      </c>
      <c r="U17" s="127" t="s">
        <v>115</v>
      </c>
      <c r="V17" s="127" t="s">
        <v>116</v>
      </c>
      <c r="W17" s="186"/>
      <c r="X17" s="3"/>
      <c r="Y17" s="2"/>
      <c r="Z17" s="1"/>
      <c r="AA17" s="187"/>
      <c r="AB17" s="2"/>
      <c r="AC17" s="42"/>
      <c r="AD17" s="188"/>
      <c r="AE17" s="189"/>
      <c r="AF17" s="3"/>
      <c r="AH17" s="1"/>
      <c r="AI17" s="187"/>
      <c r="AJ17" s="2"/>
      <c r="AK17" s="42"/>
      <c r="AL17" s="188"/>
      <c r="AM17" s="189"/>
      <c r="AN17" s="3"/>
      <c r="AP17" s="1"/>
      <c r="AQ17" s="187"/>
      <c r="AR17" s="2"/>
      <c r="AS17" s="42"/>
      <c r="AT17" s="188"/>
      <c r="AU17" s="189"/>
      <c r="AV17" s="3"/>
    </row>
    <row r="18" spans="2:48" ht="15.75">
      <c r="B18" s="1"/>
      <c r="C18" s="187"/>
      <c r="D18" s="2"/>
      <c r="E18" s="42"/>
      <c r="F18" s="188"/>
      <c r="G18" s="189"/>
      <c r="H18" s="3"/>
      <c r="J18" s="1"/>
      <c r="K18" s="187"/>
      <c r="L18" s="2"/>
      <c r="M18" s="42"/>
      <c r="N18" s="188"/>
      <c r="O18" s="189"/>
      <c r="P18" s="3"/>
      <c r="R18" s="1"/>
      <c r="S18" s="187"/>
      <c r="T18" s="2"/>
      <c r="U18" s="42"/>
      <c r="V18" s="188"/>
      <c r="W18" s="189"/>
      <c r="X18" s="3"/>
      <c r="Y18" s="2"/>
      <c r="Z18" s="1"/>
      <c r="AA18" s="187"/>
      <c r="AB18" s="2"/>
      <c r="AC18" s="42"/>
      <c r="AD18" s="188"/>
      <c r="AE18" s="189"/>
      <c r="AF18" s="3"/>
      <c r="AH18" s="1"/>
      <c r="AI18" s="187"/>
      <c r="AJ18" s="2"/>
      <c r="AK18" s="42"/>
      <c r="AL18" s="188"/>
      <c r="AM18" s="189"/>
      <c r="AN18" s="3"/>
      <c r="AP18" s="1"/>
      <c r="AQ18" s="187"/>
      <c r="AR18" s="2"/>
      <c r="AS18" s="42"/>
      <c r="AT18" s="188"/>
      <c r="AU18" s="189"/>
      <c r="AV18" s="3"/>
    </row>
    <row r="19" spans="2:48" ht="15.75">
      <c r="B19" s="1"/>
      <c r="C19" s="187"/>
      <c r="D19" s="2"/>
      <c r="E19" s="42"/>
      <c r="F19" s="188"/>
      <c r="G19" s="189"/>
      <c r="H19" s="3"/>
      <c r="J19" s="1"/>
      <c r="K19" s="187"/>
      <c r="L19" s="2"/>
      <c r="M19" s="42"/>
      <c r="N19" s="188"/>
      <c r="O19" s="189"/>
      <c r="P19" s="3"/>
      <c r="R19" s="1"/>
      <c r="S19" s="187"/>
      <c r="T19" s="2"/>
      <c r="U19" s="42"/>
      <c r="V19" s="188"/>
      <c r="W19" s="189"/>
      <c r="X19" s="3"/>
      <c r="Y19" s="2"/>
      <c r="Z19" s="1"/>
      <c r="AA19" s="187"/>
      <c r="AB19" s="2"/>
      <c r="AC19" s="42"/>
      <c r="AD19" s="188"/>
      <c r="AE19" s="189"/>
      <c r="AF19" s="3"/>
      <c r="AH19" s="1"/>
      <c r="AI19" s="187"/>
      <c r="AJ19" s="2"/>
      <c r="AK19" s="42"/>
      <c r="AL19" s="188"/>
      <c r="AM19" s="189"/>
      <c r="AN19" s="3"/>
      <c r="AP19" s="1"/>
      <c r="AQ19" s="187"/>
      <c r="AR19" s="2"/>
      <c r="AS19" s="42"/>
      <c r="AT19" s="188"/>
      <c r="AU19" s="189"/>
      <c r="AV19" s="3"/>
    </row>
    <row r="20" spans="2:48" ht="15.75">
      <c r="B20" s="1"/>
      <c r="C20" s="187"/>
      <c r="D20" s="2"/>
      <c r="E20" s="42"/>
      <c r="F20" s="188"/>
      <c r="G20" s="189"/>
      <c r="H20" s="3"/>
      <c r="J20" s="1"/>
      <c r="K20" s="187"/>
      <c r="L20" s="2"/>
      <c r="M20" s="42"/>
      <c r="N20" s="188"/>
      <c r="O20" s="189"/>
      <c r="P20" s="3"/>
      <c r="R20" s="1"/>
      <c r="S20" s="187"/>
      <c r="T20" s="2"/>
      <c r="U20" s="42"/>
      <c r="V20" s="188"/>
      <c r="W20" s="189"/>
      <c r="X20" s="3"/>
      <c r="Y20" s="2"/>
      <c r="Z20" s="1"/>
      <c r="AA20" s="187"/>
      <c r="AB20" s="2"/>
      <c r="AC20" s="42"/>
      <c r="AD20" s="188"/>
      <c r="AE20" s="189"/>
      <c r="AF20" s="3"/>
      <c r="AH20" s="1"/>
      <c r="AI20" s="187"/>
      <c r="AJ20" s="2"/>
      <c r="AK20" s="42"/>
      <c r="AL20" s="188"/>
      <c r="AM20" s="189"/>
      <c r="AN20" s="3"/>
      <c r="AP20" s="1"/>
      <c r="AQ20" s="187"/>
      <c r="AR20" s="2"/>
      <c r="AS20" s="42"/>
      <c r="AT20" s="188"/>
      <c r="AU20" s="189"/>
      <c r="AV20" s="3"/>
    </row>
    <row r="21" spans="2:48" ht="15.75">
      <c r="B21" s="1"/>
      <c r="C21" s="187"/>
      <c r="D21" s="2"/>
      <c r="E21" s="42"/>
      <c r="F21" s="188"/>
      <c r="G21" s="189"/>
      <c r="H21" s="3"/>
      <c r="J21" s="1"/>
      <c r="K21" s="187"/>
      <c r="L21" s="2"/>
      <c r="M21" s="42"/>
      <c r="N21" s="188"/>
      <c r="O21" s="189"/>
      <c r="P21" s="3"/>
      <c r="R21" s="1"/>
      <c r="S21" s="187"/>
      <c r="T21" s="2"/>
      <c r="U21" s="42"/>
      <c r="V21" s="188"/>
      <c r="W21" s="189"/>
      <c r="X21" s="3"/>
      <c r="Y21" s="2"/>
      <c r="Z21" s="1"/>
      <c r="AA21" s="187"/>
      <c r="AB21" s="2"/>
      <c r="AC21" s="42"/>
      <c r="AD21" s="188"/>
      <c r="AE21" s="189"/>
      <c r="AF21" s="3"/>
      <c r="AH21" s="1"/>
      <c r="AI21" s="187"/>
      <c r="AJ21" s="2"/>
      <c r="AK21" s="42"/>
      <c r="AL21" s="188"/>
      <c r="AM21" s="189"/>
      <c r="AN21" s="3"/>
      <c r="AP21" s="1"/>
      <c r="AQ21" s="187"/>
      <c r="AR21" s="2"/>
      <c r="AS21" s="42"/>
      <c r="AT21" s="188"/>
      <c r="AU21" s="189"/>
      <c r="AV21" s="3"/>
    </row>
    <row r="22" spans="2:48" ht="15.75">
      <c r="B22" s="1"/>
      <c r="C22" s="187"/>
      <c r="D22" s="2"/>
      <c r="E22" s="42"/>
      <c r="F22" s="188"/>
      <c r="G22" s="189"/>
      <c r="H22" s="3"/>
      <c r="J22" s="1"/>
      <c r="K22" s="187"/>
      <c r="L22" s="2"/>
      <c r="M22" s="42"/>
      <c r="N22" s="188"/>
      <c r="O22" s="189"/>
      <c r="P22" s="3"/>
      <c r="R22" s="1"/>
      <c r="S22" s="187"/>
      <c r="T22" s="2"/>
      <c r="U22" s="42"/>
      <c r="V22" s="188"/>
      <c r="W22" s="189"/>
      <c r="X22" s="3"/>
      <c r="Y22" s="2"/>
      <c r="Z22" s="1"/>
      <c r="AA22" s="187"/>
      <c r="AB22" s="2"/>
      <c r="AC22" s="42"/>
      <c r="AD22" s="188"/>
      <c r="AE22" s="189"/>
      <c r="AF22" s="3"/>
      <c r="AH22" s="1"/>
      <c r="AI22" s="187"/>
      <c r="AJ22" s="2"/>
      <c r="AK22" s="42"/>
      <c r="AL22" s="188"/>
      <c r="AM22" s="189"/>
      <c r="AN22" s="3"/>
      <c r="AP22" s="1"/>
      <c r="AQ22" s="187"/>
      <c r="AR22" s="2"/>
      <c r="AS22" s="42"/>
      <c r="AT22" s="188"/>
      <c r="AU22" s="189"/>
      <c r="AV22" s="3"/>
    </row>
    <row r="23" spans="2:48" ht="15.75">
      <c r="B23" s="1"/>
      <c r="C23" s="187"/>
      <c r="D23" s="2"/>
      <c r="E23" s="42"/>
      <c r="F23" s="188"/>
      <c r="G23" s="189"/>
      <c r="H23" s="3"/>
      <c r="J23" s="1"/>
      <c r="K23" s="187"/>
      <c r="L23" s="2"/>
      <c r="M23" s="42"/>
      <c r="N23" s="188"/>
      <c r="O23" s="189"/>
      <c r="P23" s="3"/>
      <c r="R23" s="1"/>
      <c r="S23" s="187"/>
      <c r="T23" s="2"/>
      <c r="U23" s="42"/>
      <c r="V23" s="188"/>
      <c r="W23" s="189"/>
      <c r="X23" s="3"/>
      <c r="Y23" s="2"/>
      <c r="Z23" s="1"/>
      <c r="AA23" s="187"/>
      <c r="AB23" s="194"/>
      <c r="AC23" s="195"/>
      <c r="AD23" s="188"/>
      <c r="AE23" s="189"/>
      <c r="AF23" s="3"/>
      <c r="AH23" s="1"/>
      <c r="AI23" s="187"/>
      <c r="AJ23" s="194"/>
      <c r="AK23" s="195"/>
      <c r="AL23" s="188"/>
      <c r="AM23" s="189"/>
      <c r="AN23" s="3"/>
      <c r="AP23" s="1"/>
      <c r="AQ23" s="187"/>
      <c r="AR23" s="194"/>
      <c r="AS23" s="195"/>
      <c r="AT23" s="188"/>
      <c r="AU23" s="189"/>
      <c r="AV23" s="3"/>
    </row>
    <row r="24" spans="2:48" ht="15.75">
      <c r="B24" s="1"/>
      <c r="C24" s="187"/>
      <c r="D24" s="194"/>
      <c r="E24" s="195"/>
      <c r="F24" s="188"/>
      <c r="G24" s="189"/>
      <c r="H24" s="3"/>
      <c r="J24" s="1"/>
      <c r="K24" s="187"/>
      <c r="L24" s="194"/>
      <c r="M24" s="195"/>
      <c r="N24" s="188"/>
      <c r="O24" s="189"/>
      <c r="P24" s="3"/>
      <c r="R24" s="1"/>
      <c r="S24" s="187"/>
      <c r="T24" s="194"/>
      <c r="U24" s="195"/>
      <c r="V24" s="188"/>
      <c r="W24" s="189"/>
      <c r="X24" s="3"/>
      <c r="Y24" s="2"/>
      <c r="Z24" s="1"/>
      <c r="AA24" s="196"/>
      <c r="AB24" s="2"/>
      <c r="AC24" s="2"/>
      <c r="AD24" s="138"/>
      <c r="AE24" s="189"/>
      <c r="AF24" s="3"/>
      <c r="AH24" s="1"/>
      <c r="AI24" s="196"/>
      <c r="AJ24" s="2"/>
      <c r="AK24" s="2"/>
      <c r="AL24" s="138"/>
      <c r="AM24" s="189"/>
      <c r="AN24" s="3"/>
      <c r="AP24" s="1"/>
      <c r="AQ24" s="196"/>
      <c r="AR24" s="2"/>
      <c r="AS24" s="2"/>
      <c r="AT24" s="138"/>
      <c r="AU24" s="189"/>
      <c r="AV24" s="3"/>
    </row>
    <row r="25" spans="2:48" ht="15.75" thickBot="1">
      <c r="B25" s="1"/>
      <c r="C25" s="196"/>
      <c r="D25" s="2"/>
      <c r="E25" s="2"/>
      <c r="F25" s="138"/>
      <c r="G25" s="189"/>
      <c r="H25" s="3"/>
      <c r="J25" s="1"/>
      <c r="K25" s="196"/>
      <c r="L25" s="2"/>
      <c r="M25" s="2"/>
      <c r="N25" s="138"/>
      <c r="O25" s="189"/>
      <c r="P25" s="3"/>
      <c r="R25" s="1"/>
      <c r="S25" s="196"/>
      <c r="T25" s="2"/>
      <c r="U25" s="2"/>
      <c r="V25" s="138"/>
      <c r="W25" s="189"/>
      <c r="X25" s="3"/>
      <c r="Y25" s="2"/>
      <c r="Z25" s="1"/>
      <c r="AA25" s="197"/>
      <c r="AB25" s="2"/>
      <c r="AC25" s="2"/>
      <c r="AD25" s="138"/>
      <c r="AE25" s="189"/>
      <c r="AF25" s="3"/>
      <c r="AH25" s="1"/>
      <c r="AI25" s="197"/>
      <c r="AJ25" s="2"/>
      <c r="AK25" s="2"/>
      <c r="AL25" s="138"/>
      <c r="AM25" s="189"/>
      <c r="AN25" s="3"/>
      <c r="AP25" s="1"/>
      <c r="AQ25" s="197"/>
      <c r="AR25" s="2"/>
      <c r="AS25" s="2"/>
      <c r="AT25" s="138"/>
      <c r="AU25" s="189"/>
      <c r="AV25" s="3"/>
    </row>
    <row r="26" spans="2:48" ht="16.5" thickBot="1">
      <c r="B26" s="1"/>
      <c r="C26" s="197"/>
      <c r="D26" s="2"/>
      <c r="E26" s="2"/>
      <c r="F26" s="138"/>
      <c r="G26" s="189"/>
      <c r="H26" s="3"/>
      <c r="J26" s="1"/>
      <c r="K26" s="197"/>
      <c r="L26" s="2"/>
      <c r="M26" s="2"/>
      <c r="N26" s="138"/>
      <c r="O26" s="189"/>
      <c r="P26" s="3"/>
      <c r="R26" s="1"/>
      <c r="S26" s="197"/>
      <c r="T26" s="2"/>
      <c r="U26" s="2"/>
      <c r="V26" s="138"/>
      <c r="W26" s="189"/>
      <c r="X26" s="3"/>
      <c r="Y26" s="2"/>
      <c r="Z26" s="1"/>
      <c r="AA26" s="110"/>
      <c r="AB26" s="2"/>
      <c r="AC26" s="139" t="s">
        <v>95</v>
      </c>
      <c r="AD26" s="111"/>
      <c r="AE26" s="198">
        <f>+AE11-AE14</f>
        <v>297832.77</v>
      </c>
      <c r="AF26" s="3"/>
      <c r="AH26" s="1"/>
      <c r="AI26" s="110"/>
      <c r="AJ26" s="2"/>
      <c r="AK26" s="139" t="s">
        <v>95</v>
      </c>
      <c r="AL26" s="111"/>
      <c r="AM26" s="198">
        <f>+AM11-AM14</f>
        <v>0</v>
      </c>
      <c r="AN26" s="3"/>
      <c r="AP26" s="1"/>
      <c r="AQ26" s="110"/>
      <c r="AR26" s="2"/>
      <c r="AS26" s="139" t="s">
        <v>95</v>
      </c>
      <c r="AT26" s="111"/>
      <c r="AU26" s="198">
        <f>+AU11-AU14</f>
        <v>0</v>
      </c>
      <c r="AV26" s="3"/>
    </row>
    <row r="27" spans="2:48" ht="16.5" thickBot="1">
      <c r="B27" s="1"/>
      <c r="C27" s="110"/>
      <c r="D27" s="2"/>
      <c r="E27" s="139" t="s">
        <v>95</v>
      </c>
      <c r="F27" s="111"/>
      <c r="G27" s="198">
        <f>+G12-G15</f>
        <v>961424.61</v>
      </c>
      <c r="H27" s="3"/>
      <c r="J27" s="1"/>
      <c r="K27" s="110"/>
      <c r="L27" s="2"/>
      <c r="M27" s="139" t="s">
        <v>95</v>
      </c>
      <c r="N27" s="111"/>
      <c r="O27" s="198">
        <f>+O12-O15</f>
        <v>931512.29</v>
      </c>
      <c r="P27" s="3"/>
      <c r="R27" s="1"/>
      <c r="S27" s="110"/>
      <c r="T27" s="2"/>
      <c r="U27" s="139" t="s">
        <v>95</v>
      </c>
      <c r="V27" s="111"/>
      <c r="W27" s="198">
        <f>+W12-W15</f>
        <v>465165.91</v>
      </c>
      <c r="X27" s="3"/>
      <c r="Y27" s="2"/>
      <c r="Z27" s="1"/>
      <c r="AA27" s="110"/>
      <c r="AB27" s="2"/>
      <c r="AC27" s="129"/>
      <c r="AD27" s="111"/>
      <c r="AE27" s="199"/>
      <c r="AF27" s="3"/>
      <c r="AH27" s="1"/>
      <c r="AI27" s="110"/>
      <c r="AJ27" s="2"/>
      <c r="AK27" s="129"/>
      <c r="AL27" s="111"/>
      <c r="AM27" s="199"/>
      <c r="AN27" s="3"/>
      <c r="AP27" s="1"/>
      <c r="AQ27" s="110"/>
      <c r="AR27" s="2"/>
      <c r="AS27" s="129"/>
      <c r="AT27" s="111"/>
      <c r="AU27" s="199"/>
      <c r="AV27" s="3"/>
    </row>
    <row r="28" spans="2:48" ht="16.5" thickBot="1">
      <c r="B28" s="1"/>
      <c r="C28" s="110"/>
      <c r="D28" s="2"/>
      <c r="E28" s="129"/>
      <c r="F28" s="111"/>
      <c r="G28" s="199"/>
      <c r="H28" s="3"/>
      <c r="J28" s="1"/>
      <c r="K28" s="110"/>
      <c r="L28" s="2"/>
      <c r="M28" s="129"/>
      <c r="N28" s="111"/>
      <c r="O28" s="199"/>
      <c r="P28" s="3"/>
      <c r="R28" s="1"/>
      <c r="S28" s="110"/>
      <c r="T28" s="2"/>
      <c r="U28" s="129"/>
      <c r="V28" s="111"/>
      <c r="W28" s="199"/>
      <c r="X28" s="3"/>
      <c r="Y28" s="2"/>
      <c r="Z28" s="1"/>
      <c r="AA28" s="110"/>
      <c r="AB28" s="2"/>
      <c r="AC28" s="139" t="s">
        <v>96</v>
      </c>
      <c r="AD28" s="111"/>
      <c r="AE28" s="198">
        <v>297832.77</v>
      </c>
      <c r="AF28" s="200"/>
      <c r="AH28" s="1"/>
      <c r="AI28" s="110"/>
      <c r="AJ28" s="2"/>
      <c r="AK28" s="139" t="s">
        <v>96</v>
      </c>
      <c r="AL28" s="111"/>
      <c r="AM28" s="198">
        <v>0</v>
      </c>
      <c r="AN28" s="200"/>
      <c r="AP28" s="1"/>
      <c r="AQ28" s="110"/>
      <c r="AR28" s="2"/>
      <c r="AS28" s="139" t="s">
        <v>96</v>
      </c>
      <c r="AT28" s="111"/>
      <c r="AU28" s="198">
        <v>0</v>
      </c>
      <c r="AV28" s="200"/>
    </row>
    <row r="29" spans="2:48" ht="16.5" thickBot="1">
      <c r="B29" s="1"/>
      <c r="C29" s="110"/>
      <c r="D29" s="2"/>
      <c r="E29" s="139" t="s">
        <v>96</v>
      </c>
      <c r="F29" s="111"/>
      <c r="G29" s="198">
        <v>961424.61</v>
      </c>
      <c r="H29" s="200"/>
      <c r="J29" s="1"/>
      <c r="K29" s="110"/>
      <c r="L29" s="2"/>
      <c r="M29" s="139" t="s">
        <v>96</v>
      </c>
      <c r="N29" s="111"/>
      <c r="O29" s="198">
        <v>931512.29</v>
      </c>
      <c r="P29" s="200"/>
      <c r="R29" s="1"/>
      <c r="S29" s="110"/>
      <c r="T29" s="2"/>
      <c r="U29" s="139" t="s">
        <v>96</v>
      </c>
      <c r="V29" s="111"/>
      <c r="W29" s="198">
        <v>465165.91</v>
      </c>
      <c r="X29" s="200"/>
      <c r="Y29" s="137"/>
      <c r="Z29" s="1"/>
      <c r="AA29" s="110"/>
      <c r="AB29" s="2"/>
      <c r="AC29" s="139"/>
      <c r="AD29" s="111"/>
      <c r="AE29" s="199"/>
      <c r="AF29" s="3"/>
      <c r="AH29" s="1"/>
      <c r="AI29" s="110"/>
      <c r="AJ29" s="2"/>
      <c r="AK29" s="139"/>
      <c r="AL29" s="111"/>
      <c r="AM29" s="199"/>
      <c r="AN29" s="3"/>
      <c r="AP29" s="1"/>
      <c r="AQ29" s="110"/>
      <c r="AR29" s="2"/>
      <c r="AS29" s="139"/>
      <c r="AT29" s="111"/>
      <c r="AU29" s="199"/>
      <c r="AV29" s="3"/>
    </row>
    <row r="30" spans="2:48" ht="16.5" thickBot="1">
      <c r="B30" s="1"/>
      <c r="C30" s="110"/>
      <c r="D30" s="2"/>
      <c r="E30" s="139"/>
      <c r="F30" s="111"/>
      <c r="G30" s="199"/>
      <c r="H30" s="3"/>
      <c r="J30" s="1"/>
      <c r="K30" s="110"/>
      <c r="L30" s="2"/>
      <c r="M30" s="139"/>
      <c r="N30" s="111"/>
      <c r="O30" s="199"/>
      <c r="P30" s="3"/>
      <c r="R30" s="1"/>
      <c r="S30" s="110"/>
      <c r="T30" s="2"/>
      <c r="U30" s="139"/>
      <c r="V30" s="111"/>
      <c r="W30" s="199"/>
      <c r="X30" s="3"/>
      <c r="Y30" s="2"/>
      <c r="Z30" s="1"/>
      <c r="AA30" s="110"/>
      <c r="AB30" s="2"/>
      <c r="AC30" s="139" t="s">
        <v>5</v>
      </c>
      <c r="AD30" s="111"/>
      <c r="AE30" s="198">
        <f>+AE26-AE28</f>
        <v>0</v>
      </c>
      <c r="AF30" s="3"/>
      <c r="AH30" s="1"/>
      <c r="AI30" s="110"/>
      <c r="AJ30" s="2"/>
      <c r="AK30" s="139" t="s">
        <v>5</v>
      </c>
      <c r="AL30" s="111"/>
      <c r="AM30" s="198">
        <f>+AM26-AM28</f>
        <v>0</v>
      </c>
      <c r="AN30" s="3"/>
      <c r="AP30" s="1"/>
      <c r="AQ30" s="110"/>
      <c r="AR30" s="2"/>
      <c r="AS30" s="139" t="s">
        <v>5</v>
      </c>
      <c r="AT30" s="111"/>
      <c r="AU30" s="198">
        <f>+AU26-AU28</f>
        <v>0</v>
      </c>
      <c r="AV30" s="3"/>
    </row>
    <row r="31" spans="2:48" ht="16.5" thickBot="1">
      <c r="B31" s="1"/>
      <c r="C31" s="110"/>
      <c r="D31" s="2"/>
      <c r="E31" s="139" t="s">
        <v>5</v>
      </c>
      <c r="F31" s="111"/>
      <c r="G31" s="198">
        <v>0</v>
      </c>
      <c r="H31" s="3"/>
      <c r="J31" s="1"/>
      <c r="K31" s="110"/>
      <c r="L31" s="2"/>
      <c r="M31" s="139" t="s">
        <v>5</v>
      </c>
      <c r="N31" s="111"/>
      <c r="O31" s="198">
        <v>0</v>
      </c>
      <c r="P31" s="3"/>
      <c r="R31" s="1"/>
      <c r="S31" s="110"/>
      <c r="T31" s="2"/>
      <c r="U31" s="139" t="s">
        <v>5</v>
      </c>
      <c r="V31" s="111"/>
      <c r="W31" s="198">
        <v>0</v>
      </c>
      <c r="X31" s="3"/>
      <c r="Y31" s="2"/>
      <c r="Z31" s="1"/>
      <c r="AA31" s="141"/>
      <c r="AB31" s="142"/>
      <c r="AC31" s="142"/>
      <c r="AD31" s="142"/>
      <c r="AE31" s="202"/>
      <c r="AF31" s="3"/>
      <c r="AH31" s="1"/>
      <c r="AI31" s="141"/>
      <c r="AJ31" s="142"/>
      <c r="AK31" s="142"/>
      <c r="AL31" s="142"/>
      <c r="AM31" s="202"/>
      <c r="AN31" s="3"/>
      <c r="AP31" s="1"/>
      <c r="AQ31" s="141"/>
      <c r="AR31" s="142"/>
      <c r="AS31" s="142"/>
      <c r="AT31" s="142"/>
      <c r="AU31" s="202"/>
      <c r="AV31" s="3"/>
    </row>
    <row r="32" spans="2:48" ht="15.75" thickBot="1">
      <c r="B32" s="1"/>
      <c r="C32" s="141"/>
      <c r="D32" s="142"/>
      <c r="E32" s="142"/>
      <c r="F32" s="142"/>
      <c r="G32" s="202"/>
      <c r="H32" s="3"/>
      <c r="J32" s="1"/>
      <c r="K32" s="141"/>
      <c r="L32" s="142"/>
      <c r="M32" s="142"/>
      <c r="N32" s="142"/>
      <c r="O32" s="202"/>
      <c r="P32" s="3"/>
      <c r="R32" s="1"/>
      <c r="S32" s="141"/>
      <c r="T32" s="142"/>
      <c r="U32" s="142"/>
      <c r="V32" s="142"/>
      <c r="W32" s="202"/>
      <c r="X32" s="3"/>
      <c r="Y32" s="2"/>
      <c r="Z32" s="1"/>
      <c r="AA32" s="305"/>
      <c r="AB32" s="305"/>
      <c r="AC32" s="305"/>
      <c r="AD32" s="305"/>
      <c r="AE32" s="233"/>
      <c r="AF32" s="306"/>
      <c r="AH32" s="304"/>
      <c r="AI32" s="305"/>
      <c r="AJ32" s="305"/>
      <c r="AK32" s="305"/>
      <c r="AL32" s="305"/>
      <c r="AM32" s="233"/>
      <c r="AN32" s="306"/>
      <c r="AP32" s="304"/>
      <c r="AQ32" s="305"/>
      <c r="AR32" s="305"/>
      <c r="AS32" s="305"/>
      <c r="AT32" s="305"/>
      <c r="AU32" s="233"/>
      <c r="AV32" s="306"/>
    </row>
    <row r="33" spans="2:48" ht="15.75" thickBot="1">
      <c r="B33" s="60"/>
      <c r="C33" s="58"/>
      <c r="D33" s="58"/>
      <c r="E33" s="58"/>
      <c r="F33" s="58"/>
      <c r="G33" s="233"/>
      <c r="H33" s="59"/>
      <c r="J33" s="60"/>
      <c r="K33" s="58"/>
      <c r="L33" s="58"/>
      <c r="M33" s="58"/>
      <c r="N33" s="58"/>
      <c r="O33" s="233"/>
      <c r="P33" s="59"/>
      <c r="R33" s="60"/>
      <c r="S33" s="58"/>
      <c r="T33" s="58"/>
      <c r="U33" s="58"/>
      <c r="V33" s="58"/>
      <c r="W33" s="233"/>
      <c r="X33" s="59"/>
      <c r="Y33" s="2"/>
      <c r="Z33" s="304"/>
      <c r="AA33" s="2"/>
      <c r="AB33" s="2"/>
      <c r="AC33" s="2"/>
      <c r="AD33" s="2"/>
      <c r="AE33" s="137"/>
      <c r="AI33" s="2"/>
      <c r="AJ33" s="2"/>
      <c r="AK33" s="2"/>
      <c r="AL33" s="2"/>
      <c r="AM33" s="137"/>
      <c r="AQ33" s="2"/>
      <c r="AR33" s="2"/>
      <c r="AS33" s="2"/>
      <c r="AT33" s="2"/>
      <c r="AU33" s="137"/>
    </row>
    <row r="34" spans="2:48">
      <c r="C34" s="2"/>
      <c r="D34" s="2"/>
      <c r="E34" s="2"/>
      <c r="F34" s="2"/>
      <c r="G34" s="137"/>
      <c r="K34" s="2"/>
      <c r="L34" s="2"/>
      <c r="M34" s="2"/>
      <c r="N34" s="2"/>
      <c r="O34" s="137"/>
      <c r="S34" s="2"/>
      <c r="T34" s="2"/>
      <c r="U34" s="2"/>
      <c r="V34" s="2"/>
      <c r="W34" s="137"/>
      <c r="AA34" s="48" t="s">
        <v>167</v>
      </c>
      <c r="AB34" s="359"/>
      <c r="AC34" s="360"/>
      <c r="AD34" s="45"/>
      <c r="AE34" s="361" t="s">
        <v>147</v>
      </c>
      <c r="AF34" s="48"/>
      <c r="AI34" s="48" t="s">
        <v>167</v>
      </c>
      <c r="AJ34" s="359"/>
      <c r="AK34" s="360"/>
      <c r="AL34" s="45"/>
      <c r="AM34" s="361" t="s">
        <v>147</v>
      </c>
      <c r="AN34" s="48"/>
      <c r="AQ34" s="48" t="s">
        <v>167</v>
      </c>
      <c r="AR34" s="359"/>
      <c r="AS34" s="360"/>
      <c r="AT34" s="45"/>
      <c r="AU34" s="361" t="s">
        <v>147</v>
      </c>
      <c r="AV34" s="48"/>
    </row>
    <row r="35" spans="2:48">
      <c r="C35" s="2" t="s">
        <v>117</v>
      </c>
      <c r="D35" s="2"/>
      <c r="E35" s="2"/>
      <c r="F35" s="142"/>
      <c r="G35" s="142"/>
      <c r="K35" s="2" t="s">
        <v>117</v>
      </c>
      <c r="L35" s="2"/>
      <c r="M35" s="2"/>
      <c r="N35" s="142"/>
      <c r="O35" s="142"/>
      <c r="S35" s="2" t="s">
        <v>117</v>
      </c>
      <c r="T35" s="2"/>
      <c r="U35" s="2"/>
      <c r="V35" s="142"/>
      <c r="W35" s="142"/>
      <c r="AA35" s="2" t="s">
        <v>60</v>
      </c>
      <c r="AB35" s="42"/>
      <c r="AC35" s="44"/>
      <c r="AD35" s="45"/>
      <c r="AE35" s="46" t="s">
        <v>58</v>
      </c>
      <c r="AI35" s="2" t="s">
        <v>60</v>
      </c>
      <c r="AJ35" s="42"/>
      <c r="AK35" s="44"/>
      <c r="AL35" s="45"/>
      <c r="AM35" s="46" t="s">
        <v>58</v>
      </c>
      <c r="AQ35" s="2" t="s">
        <v>60</v>
      </c>
      <c r="AR35" s="42"/>
      <c r="AS35" s="44"/>
      <c r="AT35" s="45"/>
      <c r="AU35" s="46" t="s">
        <v>58</v>
      </c>
    </row>
    <row r="36" spans="2:48">
      <c r="C36" s="2" t="s">
        <v>59</v>
      </c>
      <c r="D36" s="2"/>
      <c r="E36" s="2"/>
      <c r="F36" s="203" t="s">
        <v>118</v>
      </c>
      <c r="G36" s="2"/>
      <c r="K36" s="2" t="s">
        <v>59</v>
      </c>
      <c r="L36" s="2"/>
      <c r="M36" s="2"/>
      <c r="N36" s="203" t="s">
        <v>118</v>
      </c>
      <c r="O36" s="2"/>
      <c r="S36" s="2" t="s">
        <v>59</v>
      </c>
      <c r="T36" s="2"/>
      <c r="U36" s="2"/>
      <c r="V36" s="203" t="s">
        <v>118</v>
      </c>
      <c r="W36" s="2"/>
      <c r="AA36" s="2"/>
      <c r="AB36" s="2"/>
      <c r="AC36" s="2"/>
      <c r="AD36" s="2"/>
      <c r="AE36" s="2"/>
      <c r="AI36" s="2"/>
      <c r="AJ36" s="2"/>
      <c r="AK36" s="2"/>
      <c r="AL36" s="2"/>
      <c r="AM36" s="2"/>
      <c r="AQ36" s="2"/>
      <c r="AR36" s="2"/>
      <c r="AS36" s="2"/>
      <c r="AT36" s="2"/>
      <c r="AU36" s="2"/>
    </row>
    <row r="37" spans="2:48">
      <c r="C37" s="2" t="s">
        <v>132</v>
      </c>
      <c r="D37" s="2"/>
      <c r="E37" s="2"/>
      <c r="F37" s="2" t="s">
        <v>58</v>
      </c>
      <c r="G37" s="2"/>
      <c r="K37" s="2" t="s">
        <v>132</v>
      </c>
      <c r="L37" s="2"/>
      <c r="M37" s="2"/>
      <c r="N37" s="2" t="s">
        <v>58</v>
      </c>
      <c r="O37" s="2"/>
      <c r="S37" s="2" t="s">
        <v>132</v>
      </c>
      <c r="T37" s="2"/>
      <c r="U37" s="2"/>
      <c r="V37" s="2" t="s">
        <v>58</v>
      </c>
      <c r="W37" s="2"/>
      <c r="AA37" s="2"/>
      <c r="AB37" s="2"/>
      <c r="AC37" s="2"/>
      <c r="AD37" s="2"/>
      <c r="AE37" s="2"/>
      <c r="AI37" s="2"/>
      <c r="AJ37" s="2"/>
      <c r="AK37" s="2"/>
      <c r="AL37" s="2"/>
      <c r="AM37" s="2"/>
      <c r="AQ37" s="2"/>
      <c r="AR37" s="2"/>
      <c r="AS37" s="2"/>
      <c r="AT37" s="2"/>
      <c r="AU37" s="2"/>
    </row>
  </sheetData>
  <mergeCells count="12">
    <mergeCell ref="AA2:AE2"/>
    <mergeCell ref="AI2:AM2"/>
    <mergeCell ref="AQ2:AU2"/>
    <mergeCell ref="AA4:AE4"/>
    <mergeCell ref="AI4:AM4"/>
    <mergeCell ref="AQ4:AU4"/>
    <mergeCell ref="C3:G3"/>
    <mergeCell ref="C5:G5"/>
    <mergeCell ref="K3:O3"/>
    <mergeCell ref="K5:O5"/>
    <mergeCell ref="S3:W3"/>
    <mergeCell ref="S5:W5"/>
  </mergeCells>
  <pageMargins left="0.7" right="0.7" top="0.75" bottom="0.75" header="0.3" footer="0.3"/>
  <pageSetup paperSize="9" scale="14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B1:X37"/>
  <sheetViews>
    <sheetView workbookViewId="0">
      <selection activeCell="H37" sqref="B2:H37"/>
    </sheetView>
  </sheetViews>
  <sheetFormatPr baseColWidth="10" defaultRowHeight="15"/>
  <cols>
    <col min="5" max="5" width="15.28515625" customWidth="1"/>
    <col min="7" max="7" width="15.5703125" customWidth="1"/>
    <col min="15" max="15" width="15.5703125" customWidth="1"/>
    <col min="21" max="21" width="15.5703125" customWidth="1"/>
    <col min="23" max="23" width="22.85546875" customWidth="1"/>
    <col min="24" max="24" width="12.85546875" customWidth="1"/>
  </cols>
  <sheetData>
    <row r="1" spans="2:24" ht="15.75" thickBot="1"/>
    <row r="2" spans="2:24">
      <c r="B2" s="67"/>
      <c r="C2" s="227"/>
      <c r="D2" s="227"/>
      <c r="E2" s="227"/>
      <c r="F2" s="227"/>
      <c r="G2" s="227"/>
      <c r="H2" s="70"/>
      <c r="J2" s="67"/>
      <c r="K2" s="227"/>
      <c r="L2" s="227"/>
      <c r="M2" s="227"/>
      <c r="N2" s="227"/>
      <c r="O2" s="227"/>
      <c r="P2" s="70"/>
      <c r="R2" s="67"/>
      <c r="S2" s="227"/>
      <c r="T2" s="227"/>
      <c r="U2" s="227"/>
      <c r="V2" s="227"/>
      <c r="W2" s="227"/>
      <c r="X2" s="70"/>
    </row>
    <row r="3" spans="2:24" ht="15.75">
      <c r="B3" s="1"/>
      <c r="C3" s="350" t="s">
        <v>66</v>
      </c>
      <c r="D3" s="351"/>
      <c r="E3" s="351"/>
      <c r="F3" s="351"/>
      <c r="G3" s="352"/>
      <c r="H3" s="3"/>
      <c r="J3" s="1"/>
      <c r="K3" s="350" t="s">
        <v>66</v>
      </c>
      <c r="L3" s="351"/>
      <c r="M3" s="351"/>
      <c r="N3" s="351"/>
      <c r="O3" s="352"/>
      <c r="P3" s="3"/>
      <c r="R3" s="1"/>
      <c r="S3" s="350" t="s">
        <v>66</v>
      </c>
      <c r="T3" s="351"/>
      <c r="U3" s="351"/>
      <c r="V3" s="351"/>
      <c r="W3" s="352"/>
      <c r="X3" s="3"/>
    </row>
    <row r="4" spans="2:24">
      <c r="B4" s="1"/>
      <c r="C4" s="110"/>
      <c r="D4" s="2"/>
      <c r="E4" s="2"/>
      <c r="F4" s="2"/>
      <c r="G4" s="171"/>
      <c r="H4" s="3"/>
      <c r="J4" s="1"/>
      <c r="K4" s="110"/>
      <c r="L4" s="2"/>
      <c r="M4" s="2"/>
      <c r="N4" s="2"/>
      <c r="O4" s="171"/>
      <c r="P4" s="3"/>
      <c r="R4" s="1"/>
      <c r="S4" s="110"/>
      <c r="T4" s="2"/>
      <c r="U4" s="2"/>
      <c r="V4" s="2"/>
      <c r="W4" s="171"/>
      <c r="X4" s="3"/>
    </row>
    <row r="5" spans="2:24">
      <c r="B5" s="1"/>
      <c r="C5" s="353" t="s">
        <v>146</v>
      </c>
      <c r="D5" s="354"/>
      <c r="E5" s="354"/>
      <c r="F5" s="354"/>
      <c r="G5" s="355"/>
      <c r="H5" s="3"/>
      <c r="J5" s="1"/>
      <c r="K5" s="353" t="s">
        <v>160</v>
      </c>
      <c r="L5" s="354"/>
      <c r="M5" s="354"/>
      <c r="N5" s="354"/>
      <c r="O5" s="355"/>
      <c r="P5" s="3"/>
      <c r="R5" s="1"/>
      <c r="S5" s="353" t="s">
        <v>173</v>
      </c>
      <c r="T5" s="354"/>
      <c r="U5" s="354"/>
      <c r="V5" s="354"/>
      <c r="W5" s="355"/>
      <c r="X5" s="3"/>
    </row>
    <row r="6" spans="2:24">
      <c r="B6" s="1"/>
      <c r="C6" s="83"/>
      <c r="D6" s="50" t="s">
        <v>67</v>
      </c>
      <c r="E6" s="85"/>
      <c r="F6" s="86"/>
      <c r="G6" s="87"/>
      <c r="H6" s="115"/>
      <c r="J6" s="1"/>
      <c r="K6" s="83"/>
      <c r="L6" s="50" t="s">
        <v>67</v>
      </c>
      <c r="M6" s="85"/>
      <c r="N6" s="86"/>
      <c r="O6" s="87"/>
      <c r="P6" s="115"/>
      <c r="R6" s="1"/>
      <c r="S6" s="83"/>
      <c r="T6" s="50" t="s">
        <v>67</v>
      </c>
      <c r="U6" s="85"/>
      <c r="V6" s="86"/>
      <c r="W6" s="87"/>
      <c r="X6" s="115"/>
    </row>
    <row r="7" spans="2:24">
      <c r="B7" s="1"/>
      <c r="C7" s="88"/>
      <c r="D7" s="51" t="s">
        <v>148</v>
      </c>
      <c r="E7" s="51"/>
      <c r="F7" s="90"/>
      <c r="G7" s="228"/>
      <c r="H7" s="229"/>
      <c r="J7" s="1"/>
      <c r="K7" s="88"/>
      <c r="L7" s="51" t="s">
        <v>148</v>
      </c>
      <c r="M7" s="51"/>
      <c r="N7" s="90"/>
      <c r="O7" s="228"/>
      <c r="P7" s="229"/>
      <c r="R7" s="1"/>
      <c r="S7" s="88"/>
      <c r="T7" s="51" t="s">
        <v>148</v>
      </c>
      <c r="U7" s="51"/>
      <c r="V7" s="90"/>
      <c r="W7" s="228"/>
      <c r="X7" s="229"/>
    </row>
    <row r="8" spans="2:24">
      <c r="B8" s="1"/>
      <c r="C8" s="88"/>
      <c r="D8" s="51" t="s">
        <v>149</v>
      </c>
      <c r="E8" s="51"/>
      <c r="F8" s="93"/>
      <c r="G8" s="230"/>
      <c r="H8" s="231"/>
      <c r="J8" s="1"/>
      <c r="K8" s="88"/>
      <c r="L8" s="51" t="s">
        <v>149</v>
      </c>
      <c r="M8" s="51"/>
      <c r="N8" s="93"/>
      <c r="O8" s="230"/>
      <c r="P8" s="231"/>
      <c r="R8" s="1"/>
      <c r="S8" s="88"/>
      <c r="T8" s="51" t="s">
        <v>149</v>
      </c>
      <c r="U8" s="51"/>
      <c r="V8" s="93"/>
      <c r="W8" s="230"/>
      <c r="X8" s="231"/>
    </row>
    <row r="9" spans="2:24">
      <c r="B9" s="1"/>
      <c r="C9" s="96"/>
      <c r="D9" s="53" t="s">
        <v>65</v>
      </c>
      <c r="E9" s="53"/>
      <c r="F9" s="98"/>
      <c r="G9" s="232"/>
      <c r="H9" s="229"/>
      <c r="J9" s="1"/>
      <c r="K9" s="96"/>
      <c r="L9" s="53" t="s">
        <v>65</v>
      </c>
      <c r="M9" s="53"/>
      <c r="N9" s="98"/>
      <c r="O9" s="232"/>
      <c r="P9" s="229"/>
      <c r="R9" s="1"/>
      <c r="S9" s="96"/>
      <c r="T9" s="53" t="s">
        <v>65</v>
      </c>
      <c r="U9" s="53"/>
      <c r="V9" s="98"/>
      <c r="W9" s="232"/>
      <c r="X9" s="229"/>
    </row>
    <row r="10" spans="2:24">
      <c r="B10" s="1"/>
      <c r="C10" s="2"/>
      <c r="D10" s="2"/>
      <c r="E10" s="2"/>
      <c r="F10" s="2"/>
      <c r="G10" s="2"/>
      <c r="H10" s="3"/>
      <c r="J10" s="1"/>
      <c r="K10" s="2"/>
      <c r="L10" s="2"/>
      <c r="M10" s="2"/>
      <c r="N10" s="2"/>
      <c r="O10" s="2"/>
      <c r="P10" s="3"/>
      <c r="R10" s="1"/>
      <c r="S10" s="2"/>
      <c r="T10" s="2"/>
      <c r="U10" s="2"/>
      <c r="V10" s="2"/>
      <c r="W10" s="2"/>
      <c r="X10" s="3"/>
    </row>
    <row r="11" spans="2:24">
      <c r="B11" s="1"/>
      <c r="C11" s="177"/>
      <c r="D11" s="48"/>
      <c r="E11" s="48"/>
      <c r="F11" s="48"/>
      <c r="G11" s="178"/>
      <c r="H11" s="3"/>
      <c r="J11" s="1"/>
      <c r="K11" s="177"/>
      <c r="L11" s="48"/>
      <c r="M11" s="48"/>
      <c r="N11" s="48"/>
      <c r="O11" s="178"/>
      <c r="P11" s="3"/>
      <c r="R11" s="1"/>
      <c r="S11" s="177"/>
      <c r="T11" s="48"/>
      <c r="U11" s="48"/>
      <c r="V11" s="48"/>
      <c r="W11" s="178"/>
      <c r="X11" s="3"/>
    </row>
    <row r="12" spans="2:24" ht="15.75">
      <c r="B12" s="1"/>
      <c r="C12" s="179" t="s">
        <v>80</v>
      </c>
      <c r="D12" s="2"/>
      <c r="E12" s="2"/>
      <c r="F12" s="2"/>
      <c r="G12" s="180">
        <v>0</v>
      </c>
      <c r="H12" s="3"/>
      <c r="J12" s="1"/>
      <c r="K12" s="179" t="s">
        <v>80</v>
      </c>
      <c r="L12" s="2"/>
      <c r="M12" s="2"/>
      <c r="N12" s="2"/>
      <c r="O12" s="180">
        <v>0</v>
      </c>
      <c r="P12" s="3"/>
      <c r="R12" s="1"/>
      <c r="S12" s="179" t="s">
        <v>80</v>
      </c>
      <c r="T12" s="2"/>
      <c r="U12" s="2"/>
      <c r="V12" s="2"/>
      <c r="W12" s="180">
        <v>0</v>
      </c>
      <c r="X12" s="3"/>
    </row>
    <row r="13" spans="2:24">
      <c r="B13" s="1"/>
      <c r="C13" s="110"/>
      <c r="D13" s="2"/>
      <c r="E13" s="2"/>
      <c r="F13" s="2"/>
      <c r="G13" s="182"/>
      <c r="H13" s="3"/>
      <c r="J13" s="1"/>
      <c r="K13" s="110"/>
      <c r="L13" s="2"/>
      <c r="M13" s="2"/>
      <c r="N13" s="2"/>
      <c r="O13" s="182"/>
      <c r="P13" s="3"/>
      <c r="R13" s="1"/>
      <c r="S13" s="110"/>
      <c r="T13" s="2"/>
      <c r="U13" s="2"/>
      <c r="V13" s="2"/>
      <c r="W13" s="182"/>
      <c r="X13" s="3"/>
    </row>
    <row r="14" spans="2:24">
      <c r="B14" s="1"/>
      <c r="C14" s="110" t="s">
        <v>114</v>
      </c>
      <c r="D14" s="2"/>
      <c r="E14" s="2"/>
      <c r="F14" s="2"/>
      <c r="G14" s="171"/>
      <c r="H14" s="3"/>
      <c r="J14" s="1"/>
      <c r="K14" s="110" t="s">
        <v>114</v>
      </c>
      <c r="L14" s="2"/>
      <c r="M14" s="2"/>
      <c r="N14" s="2"/>
      <c r="O14" s="171"/>
      <c r="P14" s="3"/>
      <c r="R14" s="1"/>
      <c r="S14" s="110" t="s">
        <v>114</v>
      </c>
      <c r="T14" s="2"/>
      <c r="U14" s="2"/>
      <c r="V14" s="2"/>
      <c r="W14" s="171"/>
      <c r="X14" s="3"/>
    </row>
    <row r="15" spans="2:24">
      <c r="B15" s="1"/>
      <c r="C15" s="110" t="s">
        <v>131</v>
      </c>
      <c r="D15" s="2"/>
      <c r="E15" s="2"/>
      <c r="F15" s="2"/>
      <c r="G15" s="189">
        <v>0</v>
      </c>
      <c r="H15" s="3"/>
      <c r="J15" s="1"/>
      <c r="K15" s="110" t="s">
        <v>131</v>
      </c>
      <c r="L15" s="2"/>
      <c r="M15" s="2"/>
      <c r="N15" s="2"/>
      <c r="O15" s="189">
        <v>0</v>
      </c>
      <c r="P15" s="3"/>
      <c r="R15" s="1"/>
      <c r="S15" s="110" t="s">
        <v>131</v>
      </c>
      <c r="T15" s="2"/>
      <c r="U15" s="2"/>
      <c r="V15" s="2"/>
      <c r="W15" s="189">
        <v>0</v>
      </c>
      <c r="X15" s="3"/>
    </row>
    <row r="16" spans="2:24">
      <c r="B16" s="1"/>
      <c r="C16" s="110"/>
      <c r="D16" s="2"/>
      <c r="E16" s="2"/>
      <c r="F16" s="2"/>
      <c r="G16" s="171"/>
      <c r="H16" s="3"/>
      <c r="J16" s="1"/>
      <c r="K16" s="110"/>
      <c r="L16" s="2"/>
      <c r="M16" s="2"/>
      <c r="N16" s="2"/>
      <c r="O16" s="171"/>
      <c r="P16" s="3"/>
      <c r="R16" s="1"/>
      <c r="S16" s="110"/>
      <c r="T16" s="2"/>
      <c r="U16" s="2"/>
      <c r="V16" s="2"/>
      <c r="W16" s="171"/>
      <c r="X16" s="3"/>
    </row>
    <row r="17" spans="2:24">
      <c r="B17" s="1"/>
      <c r="C17" s="185" t="s">
        <v>83</v>
      </c>
      <c r="D17" s="127" t="s">
        <v>85</v>
      </c>
      <c r="E17" s="127" t="s">
        <v>115</v>
      </c>
      <c r="F17" s="127" t="s">
        <v>116</v>
      </c>
      <c r="G17" s="186"/>
      <c r="H17" s="3"/>
      <c r="J17" s="1"/>
      <c r="K17" s="185" t="s">
        <v>83</v>
      </c>
      <c r="L17" s="127" t="s">
        <v>85</v>
      </c>
      <c r="M17" s="127" t="s">
        <v>115</v>
      </c>
      <c r="N17" s="127" t="s">
        <v>116</v>
      </c>
      <c r="O17" s="186"/>
      <c r="P17" s="3"/>
      <c r="R17" s="1"/>
      <c r="S17" s="185" t="s">
        <v>83</v>
      </c>
      <c r="T17" s="127" t="s">
        <v>85</v>
      </c>
      <c r="U17" s="127" t="s">
        <v>115</v>
      </c>
      <c r="V17" s="127" t="s">
        <v>116</v>
      </c>
      <c r="W17" s="186"/>
      <c r="X17" s="3"/>
    </row>
    <row r="18" spans="2:24" ht="15.75">
      <c r="B18" s="1"/>
      <c r="C18" s="187"/>
      <c r="D18" s="2"/>
      <c r="E18" s="42"/>
      <c r="F18" s="188"/>
      <c r="G18" s="189"/>
      <c r="H18" s="3"/>
      <c r="J18" s="1"/>
      <c r="K18" s="187"/>
      <c r="L18" s="2"/>
      <c r="M18" s="42"/>
      <c r="N18" s="188"/>
      <c r="O18" s="189"/>
      <c r="P18" s="3"/>
      <c r="R18" s="1"/>
      <c r="S18" s="187"/>
      <c r="T18" s="2"/>
      <c r="U18" s="42"/>
      <c r="V18" s="188"/>
      <c r="W18" s="189"/>
      <c r="X18" s="3"/>
    </row>
    <row r="19" spans="2:24" ht="15.75">
      <c r="B19" s="1"/>
      <c r="C19" s="187"/>
      <c r="D19" s="2"/>
      <c r="E19" s="42"/>
      <c r="F19" s="188"/>
      <c r="G19" s="189"/>
      <c r="H19" s="3"/>
      <c r="J19" s="1"/>
      <c r="K19" s="187"/>
      <c r="L19" s="2"/>
      <c r="M19" s="42"/>
      <c r="N19" s="188"/>
      <c r="O19" s="189"/>
      <c r="P19" s="3"/>
      <c r="R19" s="1"/>
      <c r="S19" s="187"/>
      <c r="T19" s="2"/>
      <c r="U19" s="42"/>
      <c r="V19" s="188"/>
      <c r="W19" s="189"/>
      <c r="X19" s="3"/>
    </row>
    <row r="20" spans="2:24" ht="15.75">
      <c r="B20" s="1"/>
      <c r="C20" s="187"/>
      <c r="D20" s="2"/>
      <c r="E20" s="42"/>
      <c r="F20" s="188"/>
      <c r="G20" s="189"/>
      <c r="H20" s="3"/>
      <c r="J20" s="1"/>
      <c r="K20" s="187"/>
      <c r="L20" s="2"/>
      <c r="M20" s="42"/>
      <c r="N20" s="188"/>
      <c r="O20" s="189"/>
      <c r="P20" s="3"/>
      <c r="R20" s="1"/>
      <c r="S20" s="187"/>
      <c r="T20" s="2"/>
      <c r="U20" s="42"/>
      <c r="V20" s="188"/>
      <c r="W20" s="189"/>
      <c r="X20" s="3"/>
    </row>
    <row r="21" spans="2:24" ht="15.75">
      <c r="B21" s="1"/>
      <c r="C21" s="187"/>
      <c r="D21" s="2"/>
      <c r="E21" s="42"/>
      <c r="F21" s="188"/>
      <c r="G21" s="189"/>
      <c r="H21" s="3"/>
      <c r="J21" s="1"/>
      <c r="K21" s="187"/>
      <c r="L21" s="2"/>
      <c r="M21" s="42"/>
      <c r="N21" s="188"/>
      <c r="O21" s="189"/>
      <c r="P21" s="3"/>
      <c r="R21" s="1"/>
      <c r="S21" s="187"/>
      <c r="T21" s="2"/>
      <c r="U21" s="42"/>
      <c r="V21" s="188"/>
      <c r="W21" s="189"/>
      <c r="X21" s="3"/>
    </row>
    <row r="22" spans="2:24" ht="15.75">
      <c r="B22" s="1"/>
      <c r="C22" s="187"/>
      <c r="D22" s="2"/>
      <c r="E22" s="42"/>
      <c r="F22" s="188"/>
      <c r="G22" s="189"/>
      <c r="H22" s="3"/>
      <c r="J22" s="1"/>
      <c r="K22" s="187"/>
      <c r="L22" s="2"/>
      <c r="M22" s="42"/>
      <c r="N22" s="188"/>
      <c r="O22" s="189"/>
      <c r="P22" s="3"/>
      <c r="R22" s="1"/>
      <c r="S22" s="187"/>
      <c r="T22" s="2"/>
      <c r="U22" s="42"/>
      <c r="V22" s="188"/>
      <c r="W22" s="189"/>
      <c r="X22" s="3"/>
    </row>
    <row r="23" spans="2:24" ht="15.75">
      <c r="B23" s="1"/>
      <c r="C23" s="187"/>
      <c r="D23" s="2"/>
      <c r="E23" s="42"/>
      <c r="F23" s="188"/>
      <c r="G23" s="189"/>
      <c r="H23" s="3"/>
      <c r="J23" s="1"/>
      <c r="K23" s="187"/>
      <c r="L23" s="2"/>
      <c r="M23" s="42"/>
      <c r="N23" s="188"/>
      <c r="O23" s="189"/>
      <c r="P23" s="3"/>
      <c r="R23" s="1"/>
      <c r="S23" s="187"/>
      <c r="T23" s="2"/>
      <c r="U23" s="42"/>
      <c r="V23" s="188"/>
      <c r="W23" s="189"/>
      <c r="X23" s="3"/>
    </row>
    <row r="24" spans="2:24" ht="15.75">
      <c r="B24" s="1"/>
      <c r="C24" s="187"/>
      <c r="D24" s="194"/>
      <c r="E24" s="195"/>
      <c r="F24" s="188"/>
      <c r="G24" s="189"/>
      <c r="H24" s="3"/>
      <c r="J24" s="1"/>
      <c r="K24" s="187"/>
      <c r="L24" s="194"/>
      <c r="M24" s="195"/>
      <c r="N24" s="188"/>
      <c r="O24" s="189"/>
      <c r="P24" s="3"/>
      <c r="R24" s="1"/>
      <c r="S24" s="187"/>
      <c r="T24" s="194"/>
      <c r="U24" s="195"/>
      <c r="V24" s="188"/>
      <c r="W24" s="189"/>
      <c r="X24" s="3"/>
    </row>
    <row r="25" spans="2:24">
      <c r="B25" s="1"/>
      <c r="C25" s="196"/>
      <c r="D25" s="2"/>
      <c r="E25" s="2"/>
      <c r="F25" s="138"/>
      <c r="G25" s="189"/>
      <c r="H25" s="3"/>
      <c r="J25" s="1"/>
      <c r="K25" s="196"/>
      <c r="L25" s="2"/>
      <c r="M25" s="2"/>
      <c r="N25" s="138"/>
      <c r="O25" s="189"/>
      <c r="P25" s="3"/>
      <c r="R25" s="1"/>
      <c r="S25" s="196"/>
      <c r="T25" s="2"/>
      <c r="U25" s="2"/>
      <c r="V25" s="138"/>
      <c r="W25" s="189"/>
      <c r="X25" s="3"/>
    </row>
    <row r="26" spans="2:24" ht="15.75" thickBot="1">
      <c r="B26" s="1"/>
      <c r="C26" s="197"/>
      <c r="D26" s="2"/>
      <c r="E26" s="2"/>
      <c r="F26" s="138"/>
      <c r="G26" s="189"/>
      <c r="H26" s="3"/>
      <c r="J26" s="1"/>
      <c r="K26" s="197"/>
      <c r="L26" s="2"/>
      <c r="M26" s="2"/>
      <c r="N26" s="138"/>
      <c r="O26" s="189"/>
      <c r="P26" s="3"/>
      <c r="R26" s="1"/>
      <c r="S26" s="197"/>
      <c r="T26" s="2"/>
      <c r="U26" s="2"/>
      <c r="V26" s="138"/>
      <c r="W26" s="189"/>
      <c r="X26" s="3"/>
    </row>
    <row r="27" spans="2:24" ht="16.5" thickBot="1">
      <c r="B27" s="1"/>
      <c r="C27" s="110"/>
      <c r="D27" s="2"/>
      <c r="E27" s="139" t="s">
        <v>95</v>
      </c>
      <c r="F27" s="111"/>
      <c r="G27" s="198">
        <f>+G12-G15</f>
        <v>0</v>
      </c>
      <c r="H27" s="3"/>
      <c r="J27" s="1"/>
      <c r="K27" s="110"/>
      <c r="L27" s="2"/>
      <c r="M27" s="139" t="s">
        <v>95</v>
      </c>
      <c r="N27" s="111"/>
      <c r="O27" s="198">
        <f>+O12-O15</f>
        <v>0</v>
      </c>
      <c r="P27" s="3"/>
      <c r="R27" s="1"/>
      <c r="S27" s="110"/>
      <c r="T27" s="2"/>
      <c r="U27" s="139" t="s">
        <v>95</v>
      </c>
      <c r="V27" s="111"/>
      <c r="W27" s="198">
        <f>+W12-W15</f>
        <v>0</v>
      </c>
      <c r="X27" s="3"/>
    </row>
    <row r="28" spans="2:24" ht="16.5" thickBot="1">
      <c r="B28" s="1"/>
      <c r="C28" s="110"/>
      <c r="D28" s="2"/>
      <c r="E28" s="129"/>
      <c r="F28" s="111"/>
      <c r="G28" s="199"/>
      <c r="H28" s="3"/>
      <c r="J28" s="1"/>
      <c r="K28" s="110"/>
      <c r="L28" s="2"/>
      <c r="M28" s="129"/>
      <c r="N28" s="111"/>
      <c r="O28" s="199"/>
      <c r="P28" s="3"/>
      <c r="R28" s="1"/>
      <c r="S28" s="110"/>
      <c r="T28" s="2"/>
      <c r="U28" s="129"/>
      <c r="V28" s="111"/>
      <c r="W28" s="199"/>
      <c r="X28" s="3"/>
    </row>
    <row r="29" spans="2:24" ht="16.5" thickBot="1">
      <c r="B29" s="1"/>
      <c r="C29" s="110"/>
      <c r="D29" s="2"/>
      <c r="E29" s="139" t="s">
        <v>96</v>
      </c>
      <c r="F29" s="111"/>
      <c r="G29" s="198">
        <v>0</v>
      </c>
      <c r="H29" s="200"/>
      <c r="J29" s="1"/>
      <c r="K29" s="110"/>
      <c r="L29" s="2"/>
      <c r="M29" s="139" t="s">
        <v>96</v>
      </c>
      <c r="N29" s="111"/>
      <c r="O29" s="198">
        <v>0</v>
      </c>
      <c r="P29" s="200"/>
      <c r="R29" s="1"/>
      <c r="S29" s="110"/>
      <c r="T29" s="2"/>
      <c r="U29" s="139" t="s">
        <v>96</v>
      </c>
      <c r="V29" s="111"/>
      <c r="W29" s="198">
        <v>0</v>
      </c>
      <c r="X29" s="200"/>
    </row>
    <row r="30" spans="2:24" ht="16.5" thickBot="1">
      <c r="B30" s="1"/>
      <c r="C30" s="110"/>
      <c r="D30" s="2"/>
      <c r="E30" s="139"/>
      <c r="F30" s="111"/>
      <c r="G30" s="199"/>
      <c r="H30" s="3"/>
      <c r="J30" s="1"/>
      <c r="K30" s="110"/>
      <c r="L30" s="2"/>
      <c r="M30" s="139"/>
      <c r="N30" s="111"/>
      <c r="O30" s="199"/>
      <c r="P30" s="3"/>
      <c r="R30" s="1"/>
      <c r="S30" s="110"/>
      <c r="T30" s="2"/>
      <c r="U30" s="139"/>
      <c r="V30" s="111"/>
      <c r="W30" s="199"/>
      <c r="X30" s="3"/>
    </row>
    <row r="31" spans="2:24" ht="16.5" thickBot="1">
      <c r="B31" s="1"/>
      <c r="C31" s="110"/>
      <c r="D31" s="2"/>
      <c r="E31" s="139" t="s">
        <v>5</v>
      </c>
      <c r="F31" s="111"/>
      <c r="G31" s="198">
        <f>+G27-G29</f>
        <v>0</v>
      </c>
      <c r="H31" s="3"/>
      <c r="J31" s="1"/>
      <c r="K31" s="110"/>
      <c r="L31" s="2"/>
      <c r="M31" s="139" t="s">
        <v>5</v>
      </c>
      <c r="N31" s="111"/>
      <c r="O31" s="198">
        <f>+O27-O29</f>
        <v>0</v>
      </c>
      <c r="P31" s="3"/>
      <c r="R31" s="1"/>
      <c r="S31" s="110"/>
      <c r="T31" s="2"/>
      <c r="U31" s="139" t="s">
        <v>5</v>
      </c>
      <c r="V31" s="111"/>
      <c r="W31" s="198">
        <f>+W27-W29</f>
        <v>0</v>
      </c>
      <c r="X31" s="3"/>
    </row>
    <row r="32" spans="2:24">
      <c r="B32" s="1"/>
      <c r="C32" s="141"/>
      <c r="D32" s="142"/>
      <c r="E32" s="142"/>
      <c r="F32" s="142"/>
      <c r="G32" s="202"/>
      <c r="H32" s="3"/>
      <c r="J32" s="1"/>
      <c r="K32" s="141"/>
      <c r="L32" s="142"/>
      <c r="M32" s="142"/>
      <c r="N32" s="142"/>
      <c r="O32" s="202"/>
      <c r="P32" s="3"/>
      <c r="R32" s="1"/>
      <c r="S32" s="141"/>
      <c r="T32" s="142"/>
      <c r="U32" s="142"/>
      <c r="V32" s="142"/>
      <c r="W32" s="202"/>
      <c r="X32" s="3"/>
    </row>
    <row r="33" spans="2:24" ht="15.75" thickBot="1">
      <c r="B33" s="247"/>
      <c r="C33" s="245"/>
      <c r="D33" s="245"/>
      <c r="E33" s="245"/>
      <c r="F33" s="245"/>
      <c r="G33" s="233"/>
      <c r="H33" s="246"/>
      <c r="J33" s="272"/>
      <c r="K33" s="273"/>
      <c r="L33" s="273"/>
      <c r="M33" s="273"/>
      <c r="N33" s="273"/>
      <c r="O33" s="233"/>
      <c r="P33" s="274"/>
      <c r="R33" s="292"/>
      <c r="S33" s="293"/>
      <c r="T33" s="293"/>
      <c r="U33" s="293"/>
      <c r="V33" s="293"/>
      <c r="W33" s="233"/>
      <c r="X33" s="294"/>
    </row>
    <row r="34" spans="2:24">
      <c r="C34" s="2"/>
      <c r="D34" s="2"/>
      <c r="E34" s="2"/>
      <c r="F34" s="2"/>
      <c r="G34" s="137"/>
      <c r="K34" s="2"/>
      <c r="L34" s="2"/>
      <c r="M34" s="2"/>
      <c r="N34" s="2"/>
      <c r="O34" s="137"/>
      <c r="S34" s="2"/>
      <c r="T34" s="2"/>
      <c r="U34" s="2"/>
      <c r="V34" s="2"/>
      <c r="W34" s="137"/>
    </row>
    <row r="35" spans="2:24">
      <c r="C35" s="2" t="s">
        <v>117</v>
      </c>
      <c r="D35" s="2"/>
      <c r="E35" s="2"/>
      <c r="F35" s="142"/>
      <c r="G35" s="142"/>
      <c r="K35" s="2" t="s">
        <v>117</v>
      </c>
      <c r="L35" s="2"/>
      <c r="M35" s="2"/>
      <c r="N35" s="142"/>
      <c r="O35" s="142"/>
      <c r="S35" s="2" t="s">
        <v>117</v>
      </c>
      <c r="T35" s="2"/>
      <c r="U35" s="2"/>
      <c r="V35" s="142"/>
      <c r="W35" s="142"/>
    </row>
    <row r="36" spans="2:24">
      <c r="C36" s="2" t="s">
        <v>167</v>
      </c>
      <c r="D36" s="2"/>
      <c r="E36" s="2"/>
      <c r="F36" s="203" t="s">
        <v>147</v>
      </c>
      <c r="G36" s="2"/>
      <c r="K36" s="2" t="s">
        <v>59</v>
      </c>
      <c r="L36" s="2"/>
      <c r="M36" s="2"/>
      <c r="N36" s="203" t="s">
        <v>147</v>
      </c>
      <c r="O36" s="2"/>
      <c r="S36" s="2" t="s">
        <v>167</v>
      </c>
      <c r="T36" s="2"/>
      <c r="U36" s="2"/>
      <c r="V36" s="203" t="s">
        <v>147</v>
      </c>
      <c r="W36" s="2"/>
    </row>
    <row r="37" spans="2:24">
      <c r="C37" s="2" t="s">
        <v>132</v>
      </c>
      <c r="D37" s="2"/>
      <c r="E37" s="2"/>
      <c r="F37" s="2" t="s">
        <v>58</v>
      </c>
      <c r="G37" s="2"/>
      <c r="K37" s="2" t="s">
        <v>132</v>
      </c>
      <c r="L37" s="2"/>
      <c r="M37" s="2"/>
      <c r="N37" s="2" t="s">
        <v>58</v>
      </c>
      <c r="O37" s="2"/>
      <c r="S37" s="2" t="s">
        <v>132</v>
      </c>
      <c r="T37" s="2"/>
      <c r="U37" s="2"/>
      <c r="V37" s="2" t="s">
        <v>58</v>
      </c>
      <c r="W37" s="2"/>
    </row>
  </sheetData>
  <mergeCells count="6">
    <mergeCell ref="C3:G3"/>
    <mergeCell ref="C5:G5"/>
    <mergeCell ref="K3:O3"/>
    <mergeCell ref="K5:O5"/>
    <mergeCell ref="S3:W3"/>
    <mergeCell ref="S5:W5"/>
  </mergeCells>
  <pageMargins left="0.7" right="0.7" top="0.75" bottom="0.75" header="0.3" footer="0.3"/>
  <pageSetup paperSize="9" scale="28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B1:X57"/>
  <sheetViews>
    <sheetView topLeftCell="K21" workbookViewId="0">
      <selection activeCell="P55" sqref="P55"/>
    </sheetView>
  </sheetViews>
  <sheetFormatPr baseColWidth="10" defaultRowHeight="15"/>
  <cols>
    <col min="3" max="3" width="31.28515625" bestFit="1" customWidth="1"/>
    <col min="4" max="4" width="21.5703125" bestFit="1" customWidth="1"/>
    <col min="5" max="5" width="19.85546875" customWidth="1"/>
    <col min="6" max="6" width="14" customWidth="1"/>
    <col min="7" max="7" width="13.140625" bestFit="1" customWidth="1"/>
    <col min="11" max="11" width="31.28515625" bestFit="1" customWidth="1"/>
    <col min="12" max="12" width="21.5703125" bestFit="1" customWidth="1"/>
    <col min="13" max="13" width="19.85546875" customWidth="1"/>
    <col min="14" max="14" width="14" customWidth="1"/>
    <col min="15" max="15" width="13.140625" bestFit="1" customWidth="1"/>
    <col min="19" max="19" width="31.28515625" bestFit="1" customWidth="1"/>
    <col min="20" max="20" width="21.5703125" bestFit="1" customWidth="1"/>
    <col min="21" max="21" width="19.85546875" customWidth="1"/>
    <col min="22" max="22" width="14" customWidth="1"/>
    <col min="23" max="23" width="13.140625" bestFit="1" customWidth="1"/>
  </cols>
  <sheetData>
    <row r="1" spans="2:24">
      <c r="B1" s="1"/>
      <c r="C1" s="319" t="s">
        <v>10</v>
      </c>
      <c r="D1" s="320"/>
      <c r="E1" s="320"/>
      <c r="F1" s="320"/>
      <c r="G1" s="321"/>
      <c r="H1" s="3"/>
      <c r="J1" s="1"/>
      <c r="K1" s="319" t="s">
        <v>10</v>
      </c>
      <c r="L1" s="320"/>
      <c r="M1" s="320"/>
      <c r="N1" s="320"/>
      <c r="O1" s="321"/>
      <c r="P1" s="3"/>
      <c r="R1" s="1"/>
      <c r="S1" s="319" t="s">
        <v>10</v>
      </c>
      <c r="T1" s="320"/>
      <c r="U1" s="320"/>
      <c r="V1" s="320"/>
      <c r="W1" s="321"/>
      <c r="X1" s="3"/>
    </row>
    <row r="2" spans="2:24">
      <c r="B2" s="1"/>
      <c r="C2" s="322" t="s">
        <v>70</v>
      </c>
      <c r="D2" s="323"/>
      <c r="E2" s="323"/>
      <c r="F2" s="323"/>
      <c r="G2" s="324"/>
      <c r="H2" s="3"/>
      <c r="J2" s="1"/>
      <c r="K2" s="322" t="s">
        <v>70</v>
      </c>
      <c r="L2" s="323"/>
      <c r="M2" s="323"/>
      <c r="N2" s="323"/>
      <c r="O2" s="324"/>
      <c r="P2" s="3"/>
      <c r="R2" s="1"/>
      <c r="S2" s="322" t="s">
        <v>70</v>
      </c>
      <c r="T2" s="323"/>
      <c r="U2" s="323"/>
      <c r="V2" s="323"/>
      <c r="W2" s="324"/>
      <c r="X2" s="3"/>
    </row>
    <row r="3" spans="2:24" ht="15.75" thickBot="1">
      <c r="B3" s="1"/>
      <c r="C3" s="325" t="s">
        <v>11</v>
      </c>
      <c r="D3" s="326"/>
      <c r="E3" s="326"/>
      <c r="F3" s="326"/>
      <c r="G3" s="327"/>
      <c r="H3" s="3"/>
      <c r="J3" s="1"/>
      <c r="K3" s="325" t="s">
        <v>11</v>
      </c>
      <c r="L3" s="326"/>
      <c r="M3" s="326"/>
      <c r="N3" s="326"/>
      <c r="O3" s="327"/>
      <c r="P3" s="3"/>
      <c r="R3" s="1"/>
      <c r="S3" s="325" t="s">
        <v>11</v>
      </c>
      <c r="T3" s="326"/>
      <c r="U3" s="326"/>
      <c r="V3" s="326"/>
      <c r="W3" s="327"/>
      <c r="X3" s="3"/>
    </row>
    <row r="4" spans="2:24">
      <c r="B4" s="1"/>
      <c r="C4" s="328" t="s">
        <v>0</v>
      </c>
      <c r="D4" s="329"/>
      <c r="E4" s="329"/>
      <c r="F4" s="329"/>
      <c r="G4" s="330"/>
      <c r="H4" s="3"/>
      <c r="J4" s="1"/>
      <c r="K4" s="328" t="s">
        <v>0</v>
      </c>
      <c r="L4" s="329"/>
      <c r="M4" s="329"/>
      <c r="N4" s="329"/>
      <c r="O4" s="330"/>
      <c r="P4" s="3"/>
      <c r="R4" s="1"/>
      <c r="S4" s="328" t="s">
        <v>0</v>
      </c>
      <c r="T4" s="329"/>
      <c r="U4" s="329"/>
      <c r="V4" s="329"/>
      <c r="W4" s="330"/>
      <c r="X4" s="3"/>
    </row>
    <row r="5" spans="2:24" ht="15.75" thickBot="1">
      <c r="B5" s="1"/>
      <c r="C5" s="331" t="s">
        <v>151</v>
      </c>
      <c r="D5" s="332"/>
      <c r="E5" s="332"/>
      <c r="F5" s="332"/>
      <c r="G5" s="333"/>
      <c r="H5" s="3"/>
      <c r="J5" s="1"/>
      <c r="K5" s="331" t="s">
        <v>155</v>
      </c>
      <c r="L5" s="332"/>
      <c r="M5" s="332"/>
      <c r="N5" s="332"/>
      <c r="O5" s="333"/>
      <c r="P5" s="3"/>
      <c r="R5" s="1"/>
      <c r="S5" s="331" t="s">
        <v>166</v>
      </c>
      <c r="T5" s="332"/>
      <c r="U5" s="332"/>
      <c r="V5" s="332"/>
      <c r="W5" s="333"/>
      <c r="X5" s="3"/>
    </row>
    <row r="6" spans="2:24">
      <c r="B6" s="1"/>
      <c r="C6" s="54"/>
      <c r="D6" s="54"/>
      <c r="E6" s="54"/>
      <c r="F6" s="54"/>
      <c r="G6" s="54"/>
      <c r="H6" s="3"/>
      <c r="J6" s="1"/>
      <c r="K6" s="54"/>
      <c r="L6" s="54"/>
      <c r="M6" s="54"/>
      <c r="N6" s="54"/>
      <c r="O6" s="54"/>
      <c r="P6" s="3"/>
      <c r="R6" s="1"/>
      <c r="S6" s="54"/>
      <c r="T6" s="54"/>
      <c r="U6" s="54"/>
      <c r="V6" s="54"/>
      <c r="W6" s="54"/>
      <c r="X6" s="3"/>
    </row>
    <row r="7" spans="2:24">
      <c r="B7" s="1"/>
      <c r="C7" s="50" t="s">
        <v>174</v>
      </c>
      <c r="D7" s="54"/>
      <c r="E7" s="54"/>
      <c r="F7" s="54"/>
      <c r="G7" s="54"/>
      <c r="H7" s="3"/>
      <c r="J7" s="1"/>
      <c r="K7" s="50" t="s">
        <v>174</v>
      </c>
      <c r="L7" s="54"/>
      <c r="M7" s="54"/>
      <c r="N7" s="54"/>
      <c r="O7" s="54"/>
      <c r="P7" s="3"/>
      <c r="R7" s="1"/>
      <c r="S7" s="50" t="s">
        <v>174</v>
      </c>
      <c r="T7" s="54"/>
      <c r="U7" s="54"/>
      <c r="V7" s="54"/>
      <c r="W7" s="54"/>
      <c r="X7" s="3"/>
    </row>
    <row r="8" spans="2:24">
      <c r="B8" s="1"/>
      <c r="C8" s="51" t="s">
        <v>175</v>
      </c>
      <c r="D8" s="54"/>
      <c r="E8" s="54"/>
      <c r="F8" s="54"/>
      <c r="G8" s="54"/>
      <c r="H8" s="3"/>
      <c r="J8" s="1"/>
      <c r="K8" s="51" t="s">
        <v>175</v>
      </c>
      <c r="L8" s="54"/>
      <c r="M8" s="54"/>
      <c r="N8" s="54"/>
      <c r="O8" s="54"/>
      <c r="P8" s="3"/>
      <c r="R8" s="1"/>
      <c r="S8" s="51" t="s">
        <v>175</v>
      </c>
      <c r="T8" s="54"/>
      <c r="U8" s="54"/>
      <c r="V8" s="54"/>
      <c r="W8" s="54"/>
      <c r="X8" s="3"/>
    </row>
    <row r="9" spans="2:24">
      <c r="B9" s="1"/>
      <c r="C9" s="51" t="s">
        <v>176</v>
      </c>
      <c r="D9" s="54"/>
      <c r="E9" s="54"/>
      <c r="F9" s="54"/>
      <c r="G9" s="54"/>
      <c r="H9" s="3"/>
      <c r="J9" s="1"/>
      <c r="K9" s="51" t="s">
        <v>176</v>
      </c>
      <c r="L9" s="54"/>
      <c r="M9" s="54"/>
      <c r="N9" s="54"/>
      <c r="O9" s="54"/>
      <c r="P9" s="3"/>
      <c r="R9" s="1"/>
      <c r="S9" s="51" t="s">
        <v>176</v>
      </c>
      <c r="T9" s="54"/>
      <c r="U9" s="54"/>
      <c r="V9" s="54"/>
      <c r="W9" s="54"/>
      <c r="X9" s="3"/>
    </row>
    <row r="10" spans="2:24">
      <c r="B10" s="1"/>
      <c r="C10" s="53" t="s">
        <v>65</v>
      </c>
      <c r="D10" s="54"/>
      <c r="E10" s="54"/>
      <c r="F10" s="54"/>
      <c r="G10" s="54"/>
      <c r="H10" s="3"/>
      <c r="J10" s="1"/>
      <c r="K10" s="53" t="s">
        <v>65</v>
      </c>
      <c r="L10" s="54"/>
      <c r="M10" s="54"/>
      <c r="N10" s="54"/>
      <c r="O10" s="54"/>
      <c r="P10" s="3"/>
      <c r="R10" s="1"/>
      <c r="S10" s="53" t="s">
        <v>65</v>
      </c>
      <c r="T10" s="54"/>
      <c r="U10" s="54"/>
      <c r="V10" s="54"/>
      <c r="W10" s="54"/>
      <c r="X10" s="3"/>
    </row>
    <row r="11" spans="2:24" ht="15.75" thickBot="1">
      <c r="B11" s="1"/>
      <c r="C11" s="2"/>
      <c r="D11" s="2"/>
      <c r="E11" s="2"/>
      <c r="F11" s="2"/>
      <c r="G11" s="2"/>
      <c r="H11" s="3"/>
      <c r="J11" s="1"/>
      <c r="K11" s="2"/>
      <c r="L11" s="2"/>
      <c r="M11" s="2"/>
      <c r="N11" s="2"/>
      <c r="O11" s="2"/>
      <c r="P11" s="3"/>
      <c r="R11" s="1"/>
      <c r="S11" s="2"/>
      <c r="T11" s="2"/>
      <c r="U11" s="2"/>
      <c r="V11" s="2"/>
      <c r="W11" s="2"/>
      <c r="X11" s="3"/>
    </row>
    <row r="12" spans="2:24" ht="15.75" thickBot="1">
      <c r="B12" s="1"/>
      <c r="C12" s="310" t="s">
        <v>8</v>
      </c>
      <c r="D12" s="311"/>
      <c r="E12" s="311"/>
      <c r="F12" s="312"/>
      <c r="G12" s="4">
        <v>1166520.0900000001</v>
      </c>
      <c r="H12" s="3"/>
      <c r="J12" s="1"/>
      <c r="K12" s="310" t="s">
        <v>8</v>
      </c>
      <c r="L12" s="311"/>
      <c r="M12" s="311"/>
      <c r="N12" s="312"/>
      <c r="O12" s="4">
        <v>1166521.71</v>
      </c>
      <c r="P12" s="3"/>
      <c r="R12" s="1"/>
      <c r="S12" s="310" t="s">
        <v>8</v>
      </c>
      <c r="T12" s="311"/>
      <c r="U12" s="311"/>
      <c r="V12" s="312"/>
      <c r="W12" s="4">
        <v>852272.55</v>
      </c>
      <c r="X12" s="3"/>
    </row>
    <row r="13" spans="2:24">
      <c r="B13" s="1"/>
      <c r="C13" s="2"/>
      <c r="D13" s="2"/>
      <c r="E13" s="2"/>
      <c r="F13" s="2"/>
      <c r="G13" s="2"/>
      <c r="H13" s="3"/>
      <c r="J13" s="1"/>
      <c r="K13" s="2"/>
      <c r="L13" s="2"/>
      <c r="M13" s="2"/>
      <c r="N13" s="2"/>
      <c r="O13" s="2"/>
      <c r="P13" s="3"/>
      <c r="R13" s="1"/>
      <c r="S13" s="2"/>
      <c r="T13" s="2"/>
      <c r="U13" s="2"/>
      <c r="V13" s="2"/>
      <c r="W13" s="2"/>
      <c r="X13" s="3"/>
    </row>
    <row r="14" spans="2:24" ht="15.75" thickBot="1">
      <c r="B14" s="1"/>
      <c r="C14" s="2"/>
      <c r="D14" s="2"/>
      <c r="E14" s="2"/>
      <c r="F14" s="2"/>
      <c r="G14" s="2"/>
      <c r="H14" s="3"/>
      <c r="J14" s="1"/>
      <c r="K14" s="2"/>
      <c r="L14" s="2"/>
      <c r="M14" s="2"/>
      <c r="N14" s="2"/>
      <c r="O14" s="2"/>
      <c r="P14" s="3"/>
      <c r="R14" s="1"/>
      <c r="S14" s="2"/>
      <c r="T14" s="2"/>
      <c r="U14" s="2"/>
      <c r="V14" s="2"/>
      <c r="W14" s="2"/>
      <c r="X14" s="3"/>
    </row>
    <row r="15" spans="2:24" ht="15.75" thickBot="1">
      <c r="B15" s="1"/>
      <c r="C15" s="310" t="s">
        <v>1</v>
      </c>
      <c r="D15" s="311"/>
      <c r="E15" s="311"/>
      <c r="F15" s="312"/>
      <c r="G15" s="4">
        <f>SUM(F16:F18)</f>
        <v>0</v>
      </c>
      <c r="H15" s="3"/>
      <c r="J15" s="1"/>
      <c r="K15" s="310" t="s">
        <v>1</v>
      </c>
      <c r="L15" s="311"/>
      <c r="M15" s="311"/>
      <c r="N15" s="312"/>
      <c r="O15" s="4">
        <f>SUM(N16:N18)</f>
        <v>0</v>
      </c>
      <c r="P15" s="3"/>
      <c r="R15" s="1"/>
      <c r="S15" s="310" t="s">
        <v>1</v>
      </c>
      <c r="T15" s="311"/>
      <c r="U15" s="311"/>
      <c r="V15" s="312"/>
      <c r="W15" s="4">
        <f>SUM(V16:V18)</f>
        <v>0</v>
      </c>
      <c r="X15" s="3"/>
    </row>
    <row r="16" spans="2:24">
      <c r="B16" s="1"/>
      <c r="C16" s="334"/>
      <c r="D16" s="334"/>
      <c r="E16" s="334"/>
      <c r="F16" s="291"/>
      <c r="G16" s="7"/>
      <c r="H16" s="3"/>
      <c r="J16" s="1"/>
      <c r="K16" s="334"/>
      <c r="L16" s="334"/>
      <c r="M16" s="334"/>
      <c r="N16" s="291"/>
      <c r="O16" s="7"/>
      <c r="P16" s="3"/>
      <c r="R16" s="1"/>
      <c r="S16" s="334"/>
      <c r="T16" s="334"/>
      <c r="U16" s="334"/>
      <c r="V16" s="291"/>
      <c r="W16" s="7"/>
      <c r="X16" s="3"/>
    </row>
    <row r="17" spans="2:24">
      <c r="B17" s="1"/>
      <c r="C17" s="335"/>
      <c r="D17" s="335"/>
      <c r="E17" s="335"/>
      <c r="F17" s="291"/>
      <c r="G17" s="7"/>
      <c r="H17" s="3"/>
      <c r="J17" s="1"/>
      <c r="K17" s="335"/>
      <c r="L17" s="335"/>
      <c r="M17" s="335"/>
      <c r="N17" s="291"/>
      <c r="O17" s="7"/>
      <c r="P17" s="3"/>
      <c r="R17" s="1"/>
      <c r="S17" s="335"/>
      <c r="T17" s="335"/>
      <c r="U17" s="335"/>
      <c r="V17" s="291"/>
      <c r="W17" s="7"/>
      <c r="X17" s="3"/>
    </row>
    <row r="18" spans="2:24">
      <c r="B18" s="1"/>
      <c r="C18" s="5"/>
      <c r="D18" s="6"/>
      <c r="E18" s="6"/>
      <c r="F18" s="7"/>
      <c r="G18" s="7"/>
      <c r="H18" s="3"/>
      <c r="J18" s="1"/>
      <c r="K18" s="5"/>
      <c r="L18" s="6"/>
      <c r="M18" s="6"/>
      <c r="N18" s="7"/>
      <c r="O18" s="7"/>
      <c r="P18" s="3"/>
      <c r="R18" s="1"/>
      <c r="S18" s="5"/>
      <c r="T18" s="6"/>
      <c r="U18" s="6"/>
      <c r="V18" s="7"/>
      <c r="W18" s="7"/>
      <c r="X18" s="3"/>
    </row>
    <row r="19" spans="2:24">
      <c r="B19" s="1"/>
      <c r="C19" s="2"/>
      <c r="D19" s="2"/>
      <c r="E19" s="2"/>
      <c r="F19" s="2"/>
      <c r="G19" s="2"/>
      <c r="H19" s="3"/>
      <c r="J19" s="1"/>
      <c r="K19" s="2"/>
      <c r="L19" s="2"/>
      <c r="M19" s="2"/>
      <c r="N19" s="2"/>
      <c r="O19" s="2"/>
      <c r="P19" s="3"/>
      <c r="R19" s="1"/>
      <c r="S19" s="2"/>
      <c r="T19" s="2"/>
      <c r="U19" s="2"/>
      <c r="V19" s="2"/>
      <c r="W19" s="2"/>
      <c r="X19" s="3"/>
    </row>
    <row r="20" spans="2:24" ht="15.75" thickBot="1">
      <c r="B20" s="1"/>
      <c r="C20" s="2"/>
      <c r="D20" s="2"/>
      <c r="E20" s="2"/>
      <c r="F20" s="2"/>
      <c r="G20" s="2"/>
      <c r="H20" s="3"/>
      <c r="J20" s="1"/>
      <c r="K20" s="2"/>
      <c r="L20" s="2"/>
      <c r="M20" s="2"/>
      <c r="N20" s="2"/>
      <c r="O20" s="2"/>
      <c r="P20" s="3"/>
      <c r="R20" s="1"/>
      <c r="S20" s="2"/>
      <c r="T20" s="2"/>
      <c r="U20" s="2"/>
      <c r="V20" s="2"/>
      <c r="W20" s="2"/>
      <c r="X20" s="3"/>
    </row>
    <row r="21" spans="2:24" ht="15.75" thickBot="1">
      <c r="B21" s="1"/>
      <c r="C21" s="313" t="s">
        <v>2</v>
      </c>
      <c r="D21" s="314"/>
      <c r="E21" s="314"/>
      <c r="F21" s="315"/>
      <c r="G21" s="4">
        <v>0</v>
      </c>
      <c r="H21" s="3"/>
      <c r="J21" s="1"/>
      <c r="K21" s="313" t="s">
        <v>2</v>
      </c>
      <c r="L21" s="314"/>
      <c r="M21" s="314"/>
      <c r="N21" s="315"/>
      <c r="O21" s="4">
        <v>0</v>
      </c>
      <c r="P21" s="3"/>
      <c r="R21" s="1"/>
      <c r="S21" s="313" t="s">
        <v>2</v>
      </c>
      <c r="T21" s="314"/>
      <c r="U21" s="314"/>
      <c r="V21" s="315"/>
      <c r="W21" s="4">
        <v>0</v>
      </c>
      <c r="X21" s="3"/>
    </row>
    <row r="22" spans="2:24">
      <c r="B22" s="1"/>
      <c r="C22" s="2"/>
      <c r="D22" s="2"/>
      <c r="E22" s="2"/>
      <c r="F22" s="2"/>
      <c r="G22" s="2"/>
      <c r="H22" s="3"/>
      <c r="J22" s="1"/>
      <c r="K22" s="2"/>
      <c r="L22" s="2"/>
      <c r="M22" s="2"/>
      <c r="N22" s="2"/>
      <c r="O22" s="2"/>
      <c r="P22" s="3"/>
      <c r="R22" s="1"/>
      <c r="S22" s="2"/>
      <c r="T22" s="2"/>
      <c r="U22" s="2"/>
      <c r="V22" s="2"/>
      <c r="W22" s="2"/>
      <c r="X22" s="3"/>
    </row>
    <row r="23" spans="2:24" ht="15.75" thickBot="1">
      <c r="B23" s="1"/>
      <c r="C23" s="2"/>
      <c r="D23" s="2"/>
      <c r="E23" s="2"/>
      <c r="F23" s="2"/>
      <c r="G23" s="2"/>
      <c r="H23" s="3"/>
      <c r="J23" s="1"/>
      <c r="K23" s="2"/>
      <c r="L23" s="2"/>
      <c r="M23" s="2"/>
      <c r="N23" s="2"/>
      <c r="O23" s="2"/>
      <c r="P23" s="3"/>
      <c r="R23" s="1"/>
      <c r="S23" s="2"/>
      <c r="T23" s="2"/>
      <c r="U23" s="2"/>
      <c r="V23" s="2"/>
      <c r="W23" s="2"/>
      <c r="X23" s="3"/>
    </row>
    <row r="24" spans="2:24" ht="15.75" thickBot="1">
      <c r="B24" s="1"/>
      <c r="C24" s="313" t="s">
        <v>3</v>
      </c>
      <c r="D24" s="314"/>
      <c r="E24" s="314"/>
      <c r="F24" s="315"/>
      <c r="G24" s="8">
        <f>SUM(G26:G44)</f>
        <v>0</v>
      </c>
      <c r="H24" s="3"/>
      <c r="J24" s="1"/>
      <c r="K24" s="313" t="s">
        <v>3</v>
      </c>
      <c r="L24" s="314"/>
      <c r="M24" s="314"/>
      <c r="N24" s="315"/>
      <c r="O24" s="8">
        <f>SUM(O26:O44)</f>
        <v>0</v>
      </c>
      <c r="P24" s="3"/>
      <c r="R24" s="1"/>
      <c r="S24" s="313" t="s">
        <v>3</v>
      </c>
      <c r="T24" s="314"/>
      <c r="U24" s="314"/>
      <c r="V24" s="315"/>
      <c r="W24" s="8">
        <f>SUM(W26:W44)</f>
        <v>0</v>
      </c>
      <c r="X24" s="3"/>
    </row>
    <row r="25" spans="2:24">
      <c r="B25" s="1"/>
      <c r="C25" s="9" t="s">
        <v>21</v>
      </c>
      <c r="D25" s="9" t="s">
        <v>22</v>
      </c>
      <c r="E25" s="9" t="s">
        <v>23</v>
      </c>
      <c r="F25" s="10" t="s">
        <v>24</v>
      </c>
      <c r="G25" s="11" t="s">
        <v>4</v>
      </c>
      <c r="H25" s="3"/>
      <c r="J25" s="1"/>
      <c r="K25" s="9" t="s">
        <v>21</v>
      </c>
      <c r="L25" s="9" t="s">
        <v>22</v>
      </c>
      <c r="M25" s="9" t="s">
        <v>23</v>
      </c>
      <c r="N25" s="10" t="s">
        <v>24</v>
      </c>
      <c r="O25" s="11" t="s">
        <v>4</v>
      </c>
      <c r="P25" s="3"/>
      <c r="R25" s="1"/>
      <c r="S25" s="9" t="s">
        <v>21</v>
      </c>
      <c r="T25" s="9" t="s">
        <v>22</v>
      </c>
      <c r="U25" s="9" t="s">
        <v>23</v>
      </c>
      <c r="V25" s="10" t="s">
        <v>24</v>
      </c>
      <c r="W25" s="11" t="s">
        <v>4</v>
      </c>
      <c r="X25" s="3"/>
    </row>
    <row r="26" spans="2:24">
      <c r="B26" s="1"/>
      <c r="C26" s="25"/>
      <c r="D26" s="25"/>
      <c r="E26" s="26"/>
      <c r="F26" s="27"/>
      <c r="G26" s="252"/>
      <c r="H26" s="3"/>
      <c r="J26" s="1"/>
      <c r="K26" s="25"/>
      <c r="L26" s="25"/>
      <c r="M26" s="26"/>
      <c r="N26" s="27"/>
      <c r="O26" s="252"/>
      <c r="P26" s="3"/>
      <c r="R26" s="1"/>
      <c r="S26" s="25"/>
      <c r="T26" s="25"/>
      <c r="U26" s="26"/>
      <c r="V26" s="27"/>
      <c r="W26" s="252"/>
      <c r="X26" s="3"/>
    </row>
    <row r="27" spans="2:24">
      <c r="B27" s="1"/>
      <c r="C27" s="34"/>
      <c r="D27" s="34"/>
      <c r="E27" s="35"/>
      <c r="F27" s="36"/>
      <c r="G27" s="252"/>
      <c r="H27" s="3"/>
      <c r="J27" s="1"/>
      <c r="K27" s="34"/>
      <c r="L27" s="34"/>
      <c r="M27" s="35"/>
      <c r="N27" s="36"/>
      <c r="O27" s="252"/>
      <c r="P27" s="3"/>
      <c r="R27" s="1"/>
      <c r="S27" s="34"/>
      <c r="T27" s="34"/>
      <c r="U27" s="35"/>
      <c r="V27" s="36"/>
      <c r="W27" s="252"/>
      <c r="X27" s="3"/>
    </row>
    <row r="28" spans="2:24">
      <c r="B28" s="1"/>
      <c r="C28" s="29"/>
      <c r="D28" s="29"/>
      <c r="E28" s="30"/>
      <c r="F28" s="31"/>
      <c r="G28" s="252"/>
      <c r="H28" s="3"/>
      <c r="J28" s="1"/>
      <c r="K28" s="29"/>
      <c r="L28" s="29"/>
      <c r="M28" s="30"/>
      <c r="N28" s="31"/>
      <c r="O28" s="252"/>
      <c r="P28" s="3"/>
      <c r="R28" s="1"/>
      <c r="S28" s="29"/>
      <c r="T28" s="29"/>
      <c r="U28" s="30"/>
      <c r="V28" s="31"/>
      <c r="W28" s="252"/>
      <c r="X28" s="3"/>
    </row>
    <row r="29" spans="2:24">
      <c r="B29" s="1"/>
      <c r="C29" s="29"/>
      <c r="D29" s="29"/>
      <c r="E29" s="30"/>
      <c r="F29" s="31"/>
      <c r="G29" s="252"/>
      <c r="H29" s="3"/>
      <c r="J29" s="1"/>
      <c r="K29" s="29"/>
      <c r="L29" s="29"/>
      <c r="M29" s="30"/>
      <c r="N29" s="31"/>
      <c r="O29" s="252"/>
      <c r="P29" s="3"/>
      <c r="R29" s="1"/>
      <c r="S29" s="29"/>
      <c r="T29" s="29"/>
      <c r="U29" s="30"/>
      <c r="V29" s="31"/>
      <c r="W29" s="252"/>
      <c r="X29" s="3"/>
    </row>
    <row r="30" spans="2:24">
      <c r="B30" s="1"/>
      <c r="C30" s="34"/>
      <c r="D30" s="29"/>
      <c r="E30" s="35"/>
      <c r="F30" s="36"/>
      <c r="G30" s="252"/>
      <c r="H30" s="3"/>
      <c r="J30" s="1"/>
      <c r="K30" s="34"/>
      <c r="L30" s="29"/>
      <c r="M30" s="35"/>
      <c r="N30" s="36"/>
      <c r="O30" s="252"/>
      <c r="P30" s="3"/>
      <c r="R30" s="1"/>
      <c r="S30" s="34"/>
      <c r="T30" s="29"/>
      <c r="U30" s="35"/>
      <c r="V30" s="36"/>
      <c r="W30" s="252"/>
      <c r="X30" s="3"/>
    </row>
    <row r="31" spans="2:24">
      <c r="B31" s="1"/>
      <c r="C31" s="34"/>
      <c r="D31" s="34"/>
      <c r="E31" s="35"/>
      <c r="F31" s="36"/>
      <c r="G31" s="37"/>
      <c r="H31" s="3"/>
      <c r="J31" s="1"/>
      <c r="K31" s="34"/>
      <c r="L31" s="34"/>
      <c r="M31" s="35"/>
      <c r="N31" s="36"/>
      <c r="O31" s="37"/>
      <c r="P31" s="3"/>
      <c r="R31" s="1"/>
      <c r="S31" s="34"/>
      <c r="T31" s="34"/>
      <c r="U31" s="35"/>
      <c r="V31" s="36"/>
      <c r="W31" s="37"/>
      <c r="X31" s="3"/>
    </row>
    <row r="32" spans="2:24">
      <c r="B32" s="1"/>
      <c r="C32" s="34"/>
      <c r="D32" s="34"/>
      <c r="E32" s="35"/>
      <c r="F32" s="36"/>
      <c r="G32" s="37"/>
      <c r="H32" s="3"/>
      <c r="J32" s="1"/>
      <c r="K32" s="34"/>
      <c r="L32" s="34"/>
      <c r="M32" s="35"/>
      <c r="N32" s="36"/>
      <c r="O32" s="37"/>
      <c r="P32" s="3"/>
      <c r="R32" s="1"/>
      <c r="S32" s="34"/>
      <c r="T32" s="34"/>
      <c r="U32" s="35"/>
      <c r="V32" s="36"/>
      <c r="W32" s="37"/>
      <c r="X32" s="3"/>
    </row>
    <row r="33" spans="2:24">
      <c r="B33" s="1"/>
      <c r="C33" s="34"/>
      <c r="D33" s="34"/>
      <c r="E33" s="35"/>
      <c r="F33" s="36"/>
      <c r="G33" s="37"/>
      <c r="H33" s="3"/>
      <c r="J33" s="1"/>
      <c r="K33" s="34"/>
      <c r="L33" s="34"/>
      <c r="M33" s="35"/>
      <c r="N33" s="36"/>
      <c r="O33" s="37"/>
      <c r="P33" s="3"/>
      <c r="R33" s="1"/>
      <c r="S33" s="34"/>
      <c r="T33" s="34"/>
      <c r="U33" s="35"/>
      <c r="V33" s="36"/>
      <c r="W33" s="37"/>
      <c r="X33" s="3"/>
    </row>
    <row r="34" spans="2:24">
      <c r="B34" s="1"/>
      <c r="C34" s="34"/>
      <c r="D34" s="34"/>
      <c r="E34" s="35"/>
      <c r="F34" s="36"/>
      <c r="G34" s="37"/>
      <c r="H34" s="3"/>
      <c r="J34" s="1"/>
      <c r="K34" s="34"/>
      <c r="L34" s="34"/>
      <c r="M34" s="35"/>
      <c r="N34" s="36"/>
      <c r="O34" s="37"/>
      <c r="P34" s="3"/>
      <c r="R34" s="1"/>
      <c r="S34" s="34"/>
      <c r="T34" s="34"/>
      <c r="U34" s="35"/>
      <c r="V34" s="36"/>
      <c r="W34" s="37"/>
      <c r="X34" s="3"/>
    </row>
    <row r="35" spans="2:24">
      <c r="B35" s="1"/>
      <c r="C35" s="34"/>
      <c r="D35" s="34"/>
      <c r="E35" s="35"/>
      <c r="F35" s="36"/>
      <c r="G35" s="37"/>
      <c r="H35" s="3"/>
      <c r="J35" s="1"/>
      <c r="K35" s="34"/>
      <c r="L35" s="34"/>
      <c r="M35" s="35"/>
      <c r="N35" s="36"/>
      <c r="O35" s="37"/>
      <c r="P35" s="3"/>
      <c r="R35" s="1"/>
      <c r="S35" s="34"/>
      <c r="T35" s="34"/>
      <c r="U35" s="35"/>
      <c r="V35" s="36"/>
      <c r="W35" s="37"/>
      <c r="X35" s="3"/>
    </row>
    <row r="36" spans="2:24">
      <c r="B36" s="1"/>
      <c r="C36" s="34"/>
      <c r="D36" s="34"/>
      <c r="E36" s="35"/>
      <c r="F36" s="36"/>
      <c r="G36" s="37"/>
      <c r="H36" s="3"/>
      <c r="J36" s="1"/>
      <c r="K36" s="34"/>
      <c r="L36" s="34"/>
      <c r="M36" s="35"/>
      <c r="N36" s="36"/>
      <c r="O36" s="37"/>
      <c r="P36" s="3"/>
      <c r="R36" s="1"/>
      <c r="S36" s="34"/>
      <c r="T36" s="34"/>
      <c r="U36" s="35"/>
      <c r="V36" s="36"/>
      <c r="W36" s="37"/>
      <c r="X36" s="3"/>
    </row>
    <row r="37" spans="2:24">
      <c r="B37" s="1"/>
      <c r="C37" s="34"/>
      <c r="D37" s="34"/>
      <c r="E37" s="35"/>
      <c r="F37" s="36"/>
      <c r="G37" s="37"/>
      <c r="H37" s="3"/>
      <c r="J37" s="1"/>
      <c r="K37" s="34"/>
      <c r="L37" s="34"/>
      <c r="M37" s="35"/>
      <c r="N37" s="36"/>
      <c r="O37" s="37"/>
      <c r="P37" s="3"/>
      <c r="R37" s="1"/>
      <c r="S37" s="34"/>
      <c r="T37" s="34"/>
      <c r="U37" s="35"/>
      <c r="V37" s="36"/>
      <c r="W37" s="37"/>
      <c r="X37" s="3"/>
    </row>
    <row r="38" spans="2:24">
      <c r="B38" s="1"/>
      <c r="C38" s="34"/>
      <c r="D38" s="34"/>
      <c r="E38" s="35"/>
      <c r="F38" s="36"/>
      <c r="G38" s="37"/>
      <c r="H38" s="3"/>
      <c r="J38" s="1"/>
      <c r="K38" s="34"/>
      <c r="L38" s="34"/>
      <c r="M38" s="35"/>
      <c r="N38" s="36"/>
      <c r="O38" s="37"/>
      <c r="P38" s="3"/>
      <c r="R38" s="1"/>
      <c r="S38" s="34"/>
      <c r="T38" s="34"/>
      <c r="U38" s="35"/>
      <c r="V38" s="36"/>
      <c r="W38" s="37"/>
      <c r="X38" s="3"/>
    </row>
    <row r="39" spans="2:24">
      <c r="B39" s="1"/>
      <c r="C39" s="19"/>
      <c r="D39" s="19"/>
      <c r="E39" s="19"/>
      <c r="F39" s="19"/>
      <c r="G39" s="19"/>
      <c r="H39" s="3"/>
      <c r="J39" s="1"/>
      <c r="K39" s="19"/>
      <c r="L39" s="19"/>
      <c r="M39" s="19"/>
      <c r="N39" s="19"/>
      <c r="O39" s="19"/>
      <c r="P39" s="3"/>
      <c r="R39" s="1"/>
      <c r="S39" s="19"/>
      <c r="T39" s="19"/>
      <c r="U39" s="19"/>
      <c r="V39" s="19"/>
      <c r="W39" s="19"/>
      <c r="X39" s="3"/>
    </row>
    <row r="40" spans="2:24">
      <c r="B40" s="1"/>
      <c r="C40" s="29"/>
      <c r="D40" s="29"/>
      <c r="E40" s="30"/>
      <c r="F40" s="31"/>
      <c r="G40" s="32"/>
      <c r="H40" s="3"/>
      <c r="J40" s="1"/>
      <c r="K40" s="29"/>
      <c r="L40" s="29"/>
      <c r="M40" s="30"/>
      <c r="N40" s="31"/>
      <c r="O40" s="32"/>
      <c r="P40" s="3"/>
      <c r="R40" s="1"/>
      <c r="S40" s="29"/>
      <c r="T40" s="29"/>
      <c r="U40" s="30"/>
      <c r="V40" s="31"/>
      <c r="W40" s="32"/>
      <c r="X40" s="3"/>
    </row>
    <row r="41" spans="2:24">
      <c r="B41" s="1"/>
      <c r="C41" s="14"/>
      <c r="D41" s="12"/>
      <c r="E41" s="13"/>
      <c r="F41" s="19"/>
      <c r="G41" s="19"/>
      <c r="H41" s="3"/>
      <c r="J41" s="1"/>
      <c r="K41" s="14"/>
      <c r="L41" s="12"/>
      <c r="M41" s="13"/>
      <c r="N41" s="19"/>
      <c r="O41" s="19"/>
      <c r="P41" s="3"/>
      <c r="R41" s="1"/>
      <c r="S41" s="14"/>
      <c r="T41" s="12"/>
      <c r="U41" s="13"/>
      <c r="V41" s="19"/>
      <c r="W41" s="19"/>
      <c r="X41" s="3"/>
    </row>
    <row r="42" spans="2:24">
      <c r="B42" s="1"/>
      <c r="C42" s="14"/>
      <c r="D42" s="12"/>
      <c r="E42" s="13"/>
      <c r="F42" s="19"/>
      <c r="G42" s="19"/>
      <c r="H42" s="3"/>
      <c r="J42" s="1"/>
      <c r="K42" s="14"/>
      <c r="L42" s="12"/>
      <c r="M42" s="13"/>
      <c r="N42" s="19"/>
      <c r="O42" s="19"/>
      <c r="P42" s="3"/>
      <c r="R42" s="1"/>
      <c r="S42" s="14"/>
      <c r="T42" s="12"/>
      <c r="U42" s="13"/>
      <c r="V42" s="19"/>
      <c r="W42" s="19"/>
      <c r="X42" s="3"/>
    </row>
    <row r="43" spans="2:24">
      <c r="B43" s="1"/>
      <c r="C43" s="14"/>
      <c r="D43" s="12"/>
      <c r="E43" s="13"/>
      <c r="F43" s="19"/>
      <c r="G43" s="19"/>
      <c r="H43" s="3"/>
      <c r="J43" s="1"/>
      <c r="K43" s="14"/>
      <c r="L43" s="12"/>
      <c r="M43" s="13"/>
      <c r="N43" s="19"/>
      <c r="O43" s="19"/>
      <c r="P43" s="3"/>
      <c r="R43" s="1"/>
      <c r="S43" s="14"/>
      <c r="T43" s="12"/>
      <c r="U43" s="13"/>
      <c r="V43" s="19"/>
      <c r="W43" s="19"/>
      <c r="X43" s="3"/>
    </row>
    <row r="44" spans="2:24">
      <c r="B44" s="1"/>
      <c r="C44" s="14"/>
      <c r="D44" s="12"/>
      <c r="E44" s="13"/>
      <c r="F44" s="19"/>
      <c r="G44" s="19"/>
      <c r="H44" s="3"/>
      <c r="J44" s="1"/>
      <c r="K44" s="14"/>
      <c r="L44" s="12"/>
      <c r="M44" s="13"/>
      <c r="N44" s="19"/>
      <c r="O44" s="19"/>
      <c r="P44" s="3"/>
      <c r="R44" s="1"/>
      <c r="S44" s="14"/>
      <c r="T44" s="12"/>
      <c r="U44" s="13"/>
      <c r="V44" s="19"/>
      <c r="W44" s="19"/>
      <c r="X44" s="3"/>
    </row>
    <row r="45" spans="2:24" ht="15.75" thickBot="1">
      <c r="B45" s="1"/>
      <c r="C45" s="316" t="s">
        <v>5</v>
      </c>
      <c r="D45" s="317"/>
      <c r="E45" s="317"/>
      <c r="F45" s="318"/>
      <c r="G45" s="20">
        <f>+G12-G24+G15</f>
        <v>1166520.0900000001</v>
      </c>
      <c r="H45" s="3"/>
      <c r="J45" s="1"/>
      <c r="K45" s="316" t="s">
        <v>5</v>
      </c>
      <c r="L45" s="317"/>
      <c r="M45" s="317"/>
      <c r="N45" s="318"/>
      <c r="O45" s="20">
        <f>+O12-O24+O15</f>
        <v>1166521.71</v>
      </c>
      <c r="P45" s="3"/>
      <c r="R45" s="1"/>
      <c r="S45" s="316" t="s">
        <v>5</v>
      </c>
      <c r="T45" s="317"/>
      <c r="U45" s="317"/>
      <c r="V45" s="318"/>
      <c r="W45" s="20">
        <f>+W12-W24+W15</f>
        <v>852272.55</v>
      </c>
      <c r="X45" s="3"/>
    </row>
    <row r="46" spans="2:24">
      <c r="B46" s="1"/>
      <c r="C46" s="2"/>
      <c r="D46" s="2"/>
      <c r="E46" s="2"/>
      <c r="F46" s="2"/>
      <c r="G46" s="2"/>
      <c r="H46" s="3"/>
      <c r="J46" s="1"/>
      <c r="K46" s="2"/>
      <c r="L46" s="2"/>
      <c r="M46" s="2"/>
      <c r="N46" s="2"/>
      <c r="O46" s="2"/>
      <c r="P46" s="3"/>
      <c r="R46" s="1"/>
      <c r="S46" s="2"/>
      <c r="T46" s="2"/>
      <c r="U46" s="2"/>
      <c r="V46" s="2"/>
      <c r="W46" s="2"/>
      <c r="X46" s="3"/>
    </row>
    <row r="47" spans="2:24" ht="15.75" thickBot="1">
      <c r="B47" s="1"/>
      <c r="C47" s="2"/>
      <c r="D47" s="2"/>
      <c r="E47" s="2"/>
      <c r="F47" s="2"/>
      <c r="G47" s="2"/>
      <c r="H47" s="3"/>
      <c r="J47" s="1"/>
      <c r="K47" s="2"/>
      <c r="L47" s="2"/>
      <c r="M47" s="2"/>
      <c r="N47" s="2"/>
      <c r="O47" s="2"/>
      <c r="P47" s="3"/>
      <c r="R47" s="1"/>
      <c r="S47" s="2"/>
      <c r="T47" s="2"/>
      <c r="U47" s="2"/>
      <c r="V47" s="2"/>
      <c r="W47" s="2"/>
      <c r="X47" s="3"/>
    </row>
    <row r="48" spans="2:24" ht="15.75" thickBot="1">
      <c r="B48" s="1"/>
      <c r="C48" s="307" t="s">
        <v>6</v>
      </c>
      <c r="D48" s="308"/>
      <c r="E48" s="308"/>
      <c r="F48" s="309"/>
      <c r="G48" s="15">
        <f>+F49</f>
        <v>0</v>
      </c>
      <c r="H48" s="3"/>
      <c r="J48" s="1"/>
      <c r="K48" s="307" t="s">
        <v>6</v>
      </c>
      <c r="L48" s="308"/>
      <c r="M48" s="308"/>
      <c r="N48" s="309"/>
      <c r="O48" s="15">
        <f>+N49</f>
        <v>0</v>
      </c>
      <c r="P48" s="3"/>
      <c r="R48" s="1"/>
      <c r="S48" s="307" t="s">
        <v>6</v>
      </c>
      <c r="T48" s="308"/>
      <c r="U48" s="308"/>
      <c r="V48" s="309"/>
      <c r="W48" s="15">
        <f>+V49</f>
        <v>0</v>
      </c>
      <c r="X48" s="3"/>
    </row>
    <row r="49" spans="2:24">
      <c r="B49" s="1"/>
      <c r="C49" s="2"/>
      <c r="D49" s="2"/>
      <c r="E49" s="2"/>
      <c r="F49" s="2"/>
      <c r="G49" s="2"/>
      <c r="H49" s="3"/>
      <c r="J49" s="1"/>
      <c r="K49" s="2"/>
      <c r="L49" s="2"/>
      <c r="M49" s="2"/>
      <c r="N49" s="2"/>
      <c r="O49" s="2"/>
      <c r="P49" s="3"/>
      <c r="R49" s="1"/>
      <c r="S49" s="2"/>
      <c r="T49" s="2"/>
      <c r="U49" s="2"/>
      <c r="V49" s="2"/>
      <c r="W49" s="2"/>
      <c r="X49" s="3"/>
    </row>
    <row r="50" spans="2:24" ht="15.75" thickBot="1">
      <c r="B50" s="1"/>
      <c r="C50" s="2"/>
      <c r="D50" s="2"/>
      <c r="E50" s="2"/>
      <c r="F50" s="2"/>
      <c r="G50" s="2"/>
      <c r="H50" s="3"/>
      <c r="J50" s="1"/>
      <c r="K50" s="2"/>
      <c r="L50" s="2"/>
      <c r="M50" s="2"/>
      <c r="N50" s="2"/>
      <c r="O50" s="2"/>
      <c r="P50" s="3"/>
      <c r="R50" s="1"/>
      <c r="S50" s="2"/>
      <c r="T50" s="2"/>
      <c r="U50" s="2"/>
      <c r="V50" s="2"/>
      <c r="W50" s="2"/>
      <c r="X50" s="3"/>
    </row>
    <row r="51" spans="2:24" ht="15.75" thickBot="1">
      <c r="B51" s="1"/>
      <c r="C51" s="307" t="s">
        <v>9</v>
      </c>
      <c r="D51" s="308"/>
      <c r="E51" s="308"/>
      <c r="F51" s="309"/>
      <c r="G51" s="4">
        <v>1166520.0900000001</v>
      </c>
      <c r="H51" s="279"/>
      <c r="J51" s="1"/>
      <c r="K51" s="307" t="s">
        <v>9</v>
      </c>
      <c r="L51" s="308"/>
      <c r="M51" s="308"/>
      <c r="N51" s="309"/>
      <c r="O51" s="4">
        <v>1166521.71</v>
      </c>
      <c r="P51" s="279"/>
      <c r="R51" s="1"/>
      <c r="S51" s="307" t="s">
        <v>9</v>
      </c>
      <c r="T51" s="308"/>
      <c r="U51" s="308"/>
      <c r="V51" s="309"/>
      <c r="W51" s="4">
        <v>852272.55</v>
      </c>
      <c r="X51" s="279"/>
    </row>
    <row r="52" spans="2:24">
      <c r="B52" s="1"/>
      <c r="C52" s="2"/>
      <c r="D52" s="2"/>
      <c r="E52" s="2"/>
      <c r="F52" s="2"/>
      <c r="G52" s="2" t="s">
        <v>7</v>
      </c>
      <c r="H52" s="3"/>
      <c r="J52" s="1"/>
      <c r="K52" s="2"/>
      <c r="L52" s="2"/>
      <c r="M52" s="2"/>
      <c r="N52" s="2"/>
      <c r="O52" s="2" t="s">
        <v>7</v>
      </c>
      <c r="P52" s="3"/>
      <c r="R52" s="1"/>
      <c r="S52" s="2"/>
      <c r="T52" s="2"/>
      <c r="U52" s="2"/>
      <c r="V52" s="2"/>
      <c r="W52" s="2" t="s">
        <v>7</v>
      </c>
      <c r="X52" s="3"/>
    </row>
    <row r="53" spans="2:24" ht="15.75" thickBot="1">
      <c r="B53" s="1"/>
      <c r="C53" s="2"/>
      <c r="D53" s="2"/>
      <c r="E53" s="2"/>
      <c r="F53" s="2"/>
      <c r="G53" s="2"/>
      <c r="H53" s="3"/>
      <c r="J53" s="1"/>
      <c r="K53" s="2"/>
      <c r="L53" s="2"/>
      <c r="M53" s="2"/>
      <c r="N53" s="2"/>
      <c r="O53" s="2"/>
      <c r="P53" s="3"/>
      <c r="R53" s="1"/>
      <c r="S53" s="2"/>
      <c r="T53" s="2"/>
      <c r="U53" s="2"/>
      <c r="V53" s="2"/>
      <c r="W53" s="2"/>
      <c r="X53" s="3"/>
    </row>
    <row r="54" spans="2:24" ht="15.75" thickBot="1">
      <c r="B54" s="1"/>
      <c r="C54" s="307" t="s">
        <v>5</v>
      </c>
      <c r="D54" s="308"/>
      <c r="E54" s="308"/>
      <c r="F54" s="309"/>
      <c r="G54" s="4">
        <f>+G45-G51-G48</f>
        <v>0</v>
      </c>
      <c r="H54" s="279"/>
      <c r="J54" s="1"/>
      <c r="K54" s="307" t="s">
        <v>5</v>
      </c>
      <c r="L54" s="308"/>
      <c r="M54" s="308"/>
      <c r="N54" s="309"/>
      <c r="O54" s="4">
        <f>+O45-O51-O48</f>
        <v>0</v>
      </c>
      <c r="P54" s="279"/>
      <c r="R54" s="1"/>
      <c r="S54" s="307" t="s">
        <v>5</v>
      </c>
      <c r="T54" s="308"/>
      <c r="U54" s="308"/>
      <c r="V54" s="309"/>
      <c r="W54" s="4">
        <f>+W45-W51-W48</f>
        <v>0</v>
      </c>
      <c r="X54" s="279"/>
    </row>
    <row r="55" spans="2:24">
      <c r="B55" s="1"/>
      <c r="C55" s="2"/>
      <c r="D55" s="2"/>
      <c r="E55" s="2"/>
      <c r="F55" s="2"/>
      <c r="G55" s="2"/>
      <c r="H55" s="3"/>
      <c r="J55" s="1"/>
      <c r="K55" s="2"/>
      <c r="L55" s="2"/>
      <c r="M55" s="2"/>
      <c r="N55" s="2"/>
      <c r="O55" s="2"/>
      <c r="P55" s="3"/>
      <c r="R55" s="1"/>
      <c r="S55" s="2"/>
      <c r="T55" s="2"/>
      <c r="U55" s="2"/>
      <c r="V55" s="2"/>
      <c r="W55" s="2"/>
      <c r="X55" s="3"/>
    </row>
    <row r="56" spans="2:24">
      <c r="B56" s="1"/>
      <c r="C56" s="48" t="s">
        <v>167</v>
      </c>
      <c r="D56" s="2"/>
      <c r="E56" s="49" t="s">
        <v>61</v>
      </c>
      <c r="F56" s="48"/>
      <c r="G56" s="2"/>
      <c r="H56" s="3"/>
      <c r="J56" s="1"/>
      <c r="K56" s="48" t="s">
        <v>167</v>
      </c>
      <c r="L56" s="2"/>
      <c r="M56" s="49" t="s">
        <v>61</v>
      </c>
      <c r="N56" s="48"/>
      <c r="O56" s="2"/>
      <c r="P56" s="3"/>
      <c r="R56" s="1"/>
      <c r="S56" s="48" t="s">
        <v>167</v>
      </c>
      <c r="T56" s="2"/>
      <c r="U56" s="49" t="s">
        <v>61</v>
      </c>
      <c r="V56" s="48"/>
      <c r="W56" s="2"/>
      <c r="X56" s="3"/>
    </row>
    <row r="57" spans="2:24" ht="15.75" thickBot="1">
      <c r="B57" s="292"/>
      <c r="C57" s="293" t="s">
        <v>60</v>
      </c>
      <c r="D57" s="293"/>
      <c r="E57" s="47" t="s">
        <v>58</v>
      </c>
      <c r="F57" s="293"/>
      <c r="G57" s="293"/>
      <c r="H57" s="294"/>
      <c r="J57" s="292"/>
      <c r="K57" s="293" t="s">
        <v>60</v>
      </c>
      <c r="L57" s="293"/>
      <c r="M57" s="47" t="s">
        <v>58</v>
      </c>
      <c r="N57" s="293"/>
      <c r="O57" s="293"/>
      <c r="P57" s="294"/>
      <c r="R57" s="292"/>
      <c r="S57" s="293" t="s">
        <v>60</v>
      </c>
      <c r="T57" s="293"/>
      <c r="U57" s="47" t="s">
        <v>58</v>
      </c>
      <c r="V57" s="293"/>
      <c r="W57" s="293"/>
      <c r="X57" s="294"/>
    </row>
  </sheetData>
  <mergeCells count="45">
    <mergeCell ref="S54:V54"/>
    <mergeCell ref="S17:U17"/>
    <mergeCell ref="S21:V21"/>
    <mergeCell ref="S24:V24"/>
    <mergeCell ref="S45:V45"/>
    <mergeCell ref="S48:V48"/>
    <mergeCell ref="S51:V51"/>
    <mergeCell ref="K51:N51"/>
    <mergeCell ref="K54:N54"/>
    <mergeCell ref="S1:W1"/>
    <mergeCell ref="S2:W2"/>
    <mergeCell ref="S3:W3"/>
    <mergeCell ref="S4:W4"/>
    <mergeCell ref="S5:W5"/>
    <mergeCell ref="S12:V12"/>
    <mergeCell ref="S15:V15"/>
    <mergeCell ref="S16:U16"/>
    <mergeCell ref="K16:M16"/>
    <mergeCell ref="K17:M17"/>
    <mergeCell ref="K21:N21"/>
    <mergeCell ref="K24:N24"/>
    <mergeCell ref="K45:N45"/>
    <mergeCell ref="K48:N48"/>
    <mergeCell ref="C48:F48"/>
    <mergeCell ref="C51:F51"/>
    <mergeCell ref="C54:F54"/>
    <mergeCell ref="K1:O1"/>
    <mergeCell ref="K2:O2"/>
    <mergeCell ref="K3:O3"/>
    <mergeCell ref="K4:O4"/>
    <mergeCell ref="K5:O5"/>
    <mergeCell ref="K12:N12"/>
    <mergeCell ref="K15:N15"/>
    <mergeCell ref="C15:F15"/>
    <mergeCell ref="C16:E16"/>
    <mergeCell ref="C17:E17"/>
    <mergeCell ref="C21:F21"/>
    <mergeCell ref="C24:F24"/>
    <mergeCell ref="C45:F45"/>
    <mergeCell ref="C12:F12"/>
    <mergeCell ref="C1:G1"/>
    <mergeCell ref="C2:G2"/>
    <mergeCell ref="C3:G3"/>
    <mergeCell ref="C4:G4"/>
    <mergeCell ref="C5:G5"/>
  </mergeCells>
  <pageMargins left="0.7" right="0.7" top="0.75" bottom="0.75" header="0.3" footer="0.3"/>
  <pageSetup paperSize="9" scale="21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B1:X57"/>
  <sheetViews>
    <sheetView topLeftCell="L1" workbookViewId="0">
      <selection activeCell="Q42" sqref="Q42"/>
    </sheetView>
  </sheetViews>
  <sheetFormatPr baseColWidth="10" defaultRowHeight="15"/>
  <cols>
    <col min="3" max="3" width="31.28515625" bestFit="1" customWidth="1"/>
    <col min="4" max="4" width="21.5703125" bestFit="1" customWidth="1"/>
    <col min="5" max="5" width="19.85546875" customWidth="1"/>
    <col min="6" max="6" width="14" customWidth="1"/>
    <col min="7" max="7" width="13.140625" bestFit="1" customWidth="1"/>
    <col min="11" max="11" width="31.28515625" bestFit="1" customWidth="1"/>
    <col min="12" max="12" width="21.5703125" bestFit="1" customWidth="1"/>
    <col min="13" max="13" width="19.85546875" customWidth="1"/>
    <col min="14" max="14" width="14" customWidth="1"/>
    <col min="15" max="15" width="13.140625" bestFit="1" customWidth="1"/>
    <col min="19" max="19" width="31.28515625" bestFit="1" customWidth="1"/>
    <col min="20" max="20" width="21.5703125" bestFit="1" customWidth="1"/>
    <col min="21" max="21" width="19.85546875" customWidth="1"/>
    <col min="22" max="22" width="14" customWidth="1"/>
    <col min="23" max="23" width="13.140625" bestFit="1" customWidth="1"/>
  </cols>
  <sheetData>
    <row r="1" spans="2:24">
      <c r="B1" s="1"/>
      <c r="C1" s="319" t="s">
        <v>10</v>
      </c>
      <c r="D1" s="320"/>
      <c r="E1" s="320"/>
      <c r="F1" s="320"/>
      <c r="G1" s="321"/>
      <c r="H1" s="3"/>
      <c r="J1" s="1"/>
      <c r="K1" s="319" t="s">
        <v>10</v>
      </c>
      <c r="L1" s="320"/>
      <c r="M1" s="320"/>
      <c r="N1" s="320"/>
      <c r="O1" s="321"/>
      <c r="P1" s="3"/>
      <c r="R1" s="1"/>
      <c r="S1" s="319" t="s">
        <v>10</v>
      </c>
      <c r="T1" s="320"/>
      <c r="U1" s="320"/>
      <c r="V1" s="320"/>
      <c r="W1" s="321"/>
      <c r="X1" s="3"/>
    </row>
    <row r="2" spans="2:24">
      <c r="B2" s="1"/>
      <c r="C2" s="322" t="s">
        <v>70</v>
      </c>
      <c r="D2" s="323"/>
      <c r="E2" s="323"/>
      <c r="F2" s="323"/>
      <c r="G2" s="324"/>
      <c r="H2" s="3"/>
      <c r="J2" s="1"/>
      <c r="K2" s="322" t="s">
        <v>70</v>
      </c>
      <c r="L2" s="323"/>
      <c r="M2" s="323"/>
      <c r="N2" s="323"/>
      <c r="O2" s="324"/>
      <c r="P2" s="3"/>
      <c r="R2" s="1"/>
      <c r="S2" s="322" t="s">
        <v>70</v>
      </c>
      <c r="T2" s="323"/>
      <c r="U2" s="323"/>
      <c r="V2" s="323"/>
      <c r="W2" s="324"/>
      <c r="X2" s="3"/>
    </row>
    <row r="3" spans="2:24" ht="15.75" thickBot="1">
      <c r="B3" s="1"/>
      <c r="C3" s="325" t="s">
        <v>11</v>
      </c>
      <c r="D3" s="326"/>
      <c r="E3" s="326"/>
      <c r="F3" s="326"/>
      <c r="G3" s="327"/>
      <c r="H3" s="3"/>
      <c r="J3" s="1"/>
      <c r="K3" s="325" t="s">
        <v>11</v>
      </c>
      <c r="L3" s="326"/>
      <c r="M3" s="326"/>
      <c r="N3" s="326"/>
      <c r="O3" s="327"/>
      <c r="P3" s="3"/>
      <c r="R3" s="1"/>
      <c r="S3" s="325" t="s">
        <v>11</v>
      </c>
      <c r="T3" s="326"/>
      <c r="U3" s="326"/>
      <c r="V3" s="326"/>
      <c r="W3" s="327"/>
      <c r="X3" s="3"/>
    </row>
    <row r="4" spans="2:24">
      <c r="B4" s="1"/>
      <c r="C4" s="328" t="s">
        <v>0</v>
      </c>
      <c r="D4" s="329"/>
      <c r="E4" s="329"/>
      <c r="F4" s="329"/>
      <c r="G4" s="330"/>
      <c r="H4" s="3"/>
      <c r="J4" s="1"/>
      <c r="K4" s="328" t="s">
        <v>0</v>
      </c>
      <c r="L4" s="329"/>
      <c r="M4" s="329"/>
      <c r="N4" s="329"/>
      <c r="O4" s="330"/>
      <c r="P4" s="3"/>
      <c r="R4" s="1"/>
      <c r="S4" s="328" t="s">
        <v>0</v>
      </c>
      <c r="T4" s="329"/>
      <c r="U4" s="329"/>
      <c r="V4" s="329"/>
      <c r="W4" s="330"/>
      <c r="X4" s="3"/>
    </row>
    <row r="5" spans="2:24" ht="15.75" thickBot="1">
      <c r="B5" s="1"/>
      <c r="C5" s="331" t="s">
        <v>151</v>
      </c>
      <c r="D5" s="332"/>
      <c r="E5" s="332"/>
      <c r="F5" s="332"/>
      <c r="G5" s="333"/>
      <c r="H5" s="3"/>
      <c r="J5" s="1"/>
      <c r="K5" s="331" t="s">
        <v>155</v>
      </c>
      <c r="L5" s="332"/>
      <c r="M5" s="332"/>
      <c r="N5" s="332"/>
      <c r="O5" s="333"/>
      <c r="P5" s="3"/>
      <c r="R5" s="1"/>
      <c r="S5" s="331" t="s">
        <v>166</v>
      </c>
      <c r="T5" s="332"/>
      <c r="U5" s="332"/>
      <c r="V5" s="332"/>
      <c r="W5" s="333"/>
      <c r="X5" s="3"/>
    </row>
    <row r="6" spans="2:24">
      <c r="B6" s="1"/>
      <c r="C6" s="54"/>
      <c r="D6" s="54"/>
      <c r="E6" s="54"/>
      <c r="F6" s="54"/>
      <c r="G6" s="54"/>
      <c r="H6" s="3"/>
      <c r="J6" s="1"/>
      <c r="K6" s="54"/>
      <c r="L6" s="54"/>
      <c r="M6" s="54"/>
      <c r="N6" s="54"/>
      <c r="O6" s="54"/>
      <c r="P6" s="3"/>
      <c r="R6" s="1"/>
      <c r="S6" s="54"/>
      <c r="T6" s="54"/>
      <c r="U6" s="54"/>
      <c r="V6" s="54"/>
      <c r="W6" s="54"/>
      <c r="X6" s="3"/>
    </row>
    <row r="7" spans="2:24">
      <c r="B7" s="1"/>
      <c r="C7" s="50" t="s">
        <v>177</v>
      </c>
      <c r="D7" s="54"/>
      <c r="E7" s="54"/>
      <c r="F7" s="54"/>
      <c r="G7" s="54"/>
      <c r="H7" s="3"/>
      <c r="J7" s="1"/>
      <c r="K7" s="50" t="s">
        <v>177</v>
      </c>
      <c r="L7" s="54"/>
      <c r="M7" s="54"/>
      <c r="N7" s="54"/>
      <c r="O7" s="54"/>
      <c r="P7" s="3"/>
      <c r="R7" s="1"/>
      <c r="S7" s="50" t="s">
        <v>177</v>
      </c>
      <c r="T7" s="54"/>
      <c r="U7" s="54"/>
      <c r="V7" s="54"/>
      <c r="W7" s="54"/>
      <c r="X7" s="3"/>
    </row>
    <row r="8" spans="2:24">
      <c r="B8" s="1"/>
      <c r="C8" s="51" t="s">
        <v>178</v>
      </c>
      <c r="D8" s="54"/>
      <c r="E8" s="54"/>
      <c r="F8" s="54"/>
      <c r="G8" s="54"/>
      <c r="H8" s="3"/>
      <c r="J8" s="1"/>
      <c r="K8" s="51" t="s">
        <v>178</v>
      </c>
      <c r="L8" s="54"/>
      <c r="M8" s="54"/>
      <c r="N8" s="54"/>
      <c r="O8" s="54"/>
      <c r="P8" s="3"/>
      <c r="R8" s="1"/>
      <c r="S8" s="51" t="s">
        <v>178</v>
      </c>
      <c r="T8" s="54"/>
      <c r="U8" s="54"/>
      <c r="V8" s="54"/>
      <c r="W8" s="54"/>
      <c r="X8" s="3"/>
    </row>
    <row r="9" spans="2:24">
      <c r="B9" s="1"/>
      <c r="C9" s="51" t="s">
        <v>179</v>
      </c>
      <c r="D9" s="54"/>
      <c r="E9" s="54"/>
      <c r="F9" s="54"/>
      <c r="G9" s="54"/>
      <c r="H9" s="3"/>
      <c r="J9" s="1"/>
      <c r="K9" s="51" t="s">
        <v>179</v>
      </c>
      <c r="L9" s="54"/>
      <c r="M9" s="54"/>
      <c r="N9" s="54"/>
      <c r="O9" s="54"/>
      <c r="P9" s="3"/>
      <c r="R9" s="1"/>
      <c r="S9" s="51" t="s">
        <v>179</v>
      </c>
      <c r="T9" s="54"/>
      <c r="U9" s="54"/>
      <c r="V9" s="54"/>
      <c r="W9" s="54"/>
      <c r="X9" s="3"/>
    </row>
    <row r="10" spans="2:24">
      <c r="B10" s="1"/>
      <c r="C10" s="53" t="s">
        <v>65</v>
      </c>
      <c r="D10" s="54"/>
      <c r="E10" s="54"/>
      <c r="F10" s="54"/>
      <c r="G10" s="54"/>
      <c r="H10" s="3"/>
      <c r="J10" s="1"/>
      <c r="K10" s="53" t="s">
        <v>65</v>
      </c>
      <c r="L10" s="54"/>
      <c r="M10" s="54"/>
      <c r="N10" s="54"/>
      <c r="O10" s="54"/>
      <c r="P10" s="3"/>
      <c r="R10" s="1"/>
      <c r="S10" s="53" t="s">
        <v>65</v>
      </c>
      <c r="T10" s="54"/>
      <c r="U10" s="54"/>
      <c r="V10" s="54"/>
      <c r="W10" s="54"/>
      <c r="X10" s="3"/>
    </row>
    <row r="11" spans="2:24" ht="15.75" thickBot="1">
      <c r="B11" s="1"/>
      <c r="C11" s="2"/>
      <c r="D11" s="2"/>
      <c r="E11" s="2"/>
      <c r="F11" s="2"/>
      <c r="G11" s="2"/>
      <c r="H11" s="3"/>
      <c r="J11" s="1"/>
      <c r="K11" s="2"/>
      <c r="L11" s="2"/>
      <c r="M11" s="2"/>
      <c r="N11" s="2"/>
      <c r="O11" s="2"/>
      <c r="P11" s="3"/>
      <c r="R11" s="1"/>
      <c r="S11" s="2"/>
      <c r="T11" s="2"/>
      <c r="U11" s="2"/>
      <c r="V11" s="2"/>
      <c r="W11" s="2"/>
      <c r="X11" s="3"/>
    </row>
    <row r="12" spans="2:24" ht="15.75" thickBot="1">
      <c r="B12" s="1"/>
      <c r="C12" s="310" t="s">
        <v>8</v>
      </c>
      <c r="D12" s="311"/>
      <c r="E12" s="311"/>
      <c r="F12" s="312"/>
      <c r="G12" s="4">
        <v>605601.39</v>
      </c>
      <c r="H12" s="3"/>
      <c r="J12" s="1"/>
      <c r="K12" s="310" t="s">
        <v>8</v>
      </c>
      <c r="L12" s="311"/>
      <c r="M12" s="311"/>
      <c r="N12" s="312"/>
      <c r="O12" s="4">
        <v>0</v>
      </c>
      <c r="P12" s="3"/>
      <c r="R12" s="1"/>
      <c r="S12" s="310" t="s">
        <v>8</v>
      </c>
      <c r="T12" s="311"/>
      <c r="U12" s="311"/>
      <c r="V12" s="312"/>
      <c r="W12" s="4">
        <v>522595.12</v>
      </c>
      <c r="X12" s="3"/>
    </row>
    <row r="13" spans="2:24">
      <c r="B13" s="1"/>
      <c r="C13" s="2"/>
      <c r="D13" s="2"/>
      <c r="E13" s="2"/>
      <c r="F13" s="2"/>
      <c r="G13" s="2"/>
      <c r="H13" s="3"/>
      <c r="J13" s="1"/>
      <c r="K13" s="2"/>
      <c r="L13" s="2"/>
      <c r="M13" s="2"/>
      <c r="N13" s="2"/>
      <c r="O13" s="2"/>
      <c r="P13" s="3"/>
      <c r="R13" s="1"/>
      <c r="S13" s="2"/>
      <c r="T13" s="2"/>
      <c r="U13" s="2"/>
      <c r="V13" s="2"/>
      <c r="W13" s="2"/>
      <c r="X13" s="3"/>
    </row>
    <row r="14" spans="2:24" ht="15.75" thickBot="1">
      <c r="B14" s="1"/>
      <c r="C14" s="2"/>
      <c r="D14" s="2"/>
      <c r="E14" s="2"/>
      <c r="F14" s="2"/>
      <c r="G14" s="2"/>
      <c r="H14" s="3"/>
      <c r="J14" s="1"/>
      <c r="K14" s="2"/>
      <c r="L14" s="2"/>
      <c r="M14" s="2"/>
      <c r="N14" s="2"/>
      <c r="O14" s="2"/>
      <c r="P14" s="3"/>
      <c r="R14" s="1"/>
      <c r="S14" s="2"/>
      <c r="T14" s="2"/>
      <c r="U14" s="2"/>
      <c r="V14" s="2"/>
      <c r="W14" s="2"/>
      <c r="X14" s="3"/>
    </row>
    <row r="15" spans="2:24" ht="15.75" thickBot="1">
      <c r="B15" s="1"/>
      <c r="C15" s="310" t="s">
        <v>1</v>
      </c>
      <c r="D15" s="311"/>
      <c r="E15" s="311"/>
      <c r="F15" s="312"/>
      <c r="G15" s="4">
        <f>SUM(F16:F18)</f>
        <v>0</v>
      </c>
      <c r="H15" s="3"/>
      <c r="J15" s="1"/>
      <c r="K15" s="310" t="s">
        <v>1</v>
      </c>
      <c r="L15" s="311"/>
      <c r="M15" s="311"/>
      <c r="N15" s="312"/>
      <c r="O15" s="4">
        <f>SUM(N16:N18)</f>
        <v>0</v>
      </c>
      <c r="P15" s="3"/>
      <c r="R15" s="1"/>
      <c r="S15" s="310" t="s">
        <v>1</v>
      </c>
      <c r="T15" s="311"/>
      <c r="U15" s="311"/>
      <c r="V15" s="312"/>
      <c r="W15" s="4">
        <f>SUM(V16:V18)</f>
        <v>0</v>
      </c>
      <c r="X15" s="3"/>
    </row>
    <row r="16" spans="2:24">
      <c r="B16" s="1"/>
      <c r="C16" s="334"/>
      <c r="D16" s="334"/>
      <c r="E16" s="334"/>
      <c r="F16" s="291"/>
      <c r="G16" s="7"/>
      <c r="H16" s="3"/>
      <c r="J16" s="1"/>
      <c r="K16" s="334"/>
      <c r="L16" s="334"/>
      <c r="M16" s="334"/>
      <c r="N16" s="291"/>
      <c r="O16" s="7"/>
      <c r="P16" s="3"/>
      <c r="R16" s="1"/>
      <c r="S16" s="334"/>
      <c r="T16" s="334"/>
      <c r="U16" s="334"/>
      <c r="V16" s="291"/>
      <c r="W16" s="7"/>
      <c r="X16" s="3"/>
    </row>
    <row r="17" spans="2:24">
      <c r="B17" s="1"/>
      <c r="C17" s="335"/>
      <c r="D17" s="335"/>
      <c r="E17" s="335"/>
      <c r="F17" s="291"/>
      <c r="G17" s="7"/>
      <c r="H17" s="3"/>
      <c r="J17" s="1"/>
      <c r="K17" s="335"/>
      <c r="L17" s="335"/>
      <c r="M17" s="335"/>
      <c r="N17" s="291"/>
      <c r="O17" s="7"/>
      <c r="P17" s="3"/>
      <c r="R17" s="1"/>
      <c r="S17" s="335"/>
      <c r="T17" s="335"/>
      <c r="U17" s="335"/>
      <c r="V17" s="291"/>
      <c r="W17" s="7"/>
      <c r="X17" s="3"/>
    </row>
    <row r="18" spans="2:24">
      <c r="B18" s="1"/>
      <c r="C18" s="5"/>
      <c r="D18" s="6"/>
      <c r="E18" s="6"/>
      <c r="F18" s="7"/>
      <c r="G18" s="7"/>
      <c r="H18" s="3"/>
      <c r="J18" s="1"/>
      <c r="K18" s="5"/>
      <c r="L18" s="6"/>
      <c r="M18" s="6"/>
      <c r="N18" s="7"/>
      <c r="O18" s="7"/>
      <c r="P18" s="3"/>
      <c r="R18" s="1"/>
      <c r="S18" s="5"/>
      <c r="T18" s="6"/>
      <c r="U18" s="6"/>
      <c r="V18" s="7"/>
      <c r="W18" s="7"/>
      <c r="X18" s="3"/>
    </row>
    <row r="19" spans="2:24">
      <c r="B19" s="1"/>
      <c r="C19" s="2"/>
      <c r="D19" s="2"/>
      <c r="E19" s="2"/>
      <c r="F19" s="2"/>
      <c r="G19" s="2"/>
      <c r="H19" s="3"/>
      <c r="J19" s="1"/>
      <c r="K19" s="2"/>
      <c r="L19" s="2"/>
      <c r="M19" s="2"/>
      <c r="N19" s="2"/>
      <c r="O19" s="2"/>
      <c r="P19" s="3"/>
      <c r="R19" s="1"/>
      <c r="S19" s="2"/>
      <c r="T19" s="2"/>
      <c r="U19" s="2"/>
      <c r="V19" s="2"/>
      <c r="W19" s="2"/>
      <c r="X19" s="3"/>
    </row>
    <row r="20" spans="2:24" ht="15.75" thickBot="1">
      <c r="B20" s="1"/>
      <c r="C20" s="2"/>
      <c r="D20" s="2"/>
      <c r="E20" s="2"/>
      <c r="F20" s="2"/>
      <c r="G20" s="2"/>
      <c r="H20" s="3"/>
      <c r="J20" s="1"/>
      <c r="K20" s="2"/>
      <c r="L20" s="2"/>
      <c r="M20" s="2"/>
      <c r="N20" s="2"/>
      <c r="O20" s="2"/>
      <c r="P20" s="3"/>
      <c r="R20" s="1"/>
      <c r="S20" s="2"/>
      <c r="T20" s="2"/>
      <c r="U20" s="2"/>
      <c r="V20" s="2"/>
      <c r="W20" s="2"/>
      <c r="X20" s="3"/>
    </row>
    <row r="21" spans="2:24" ht="15.75" thickBot="1">
      <c r="B21" s="1"/>
      <c r="C21" s="313" t="s">
        <v>2</v>
      </c>
      <c r="D21" s="314"/>
      <c r="E21" s="314"/>
      <c r="F21" s="315"/>
      <c r="G21" s="4">
        <v>0</v>
      </c>
      <c r="H21" s="3"/>
      <c r="J21" s="1"/>
      <c r="K21" s="313" t="s">
        <v>2</v>
      </c>
      <c r="L21" s="314"/>
      <c r="M21" s="314"/>
      <c r="N21" s="315"/>
      <c r="O21" s="4">
        <v>0</v>
      </c>
      <c r="P21" s="3"/>
      <c r="R21" s="1"/>
      <c r="S21" s="313" t="s">
        <v>2</v>
      </c>
      <c r="T21" s="314"/>
      <c r="U21" s="314"/>
      <c r="V21" s="315"/>
      <c r="W21" s="4">
        <v>0</v>
      </c>
      <c r="X21" s="3"/>
    </row>
    <row r="22" spans="2:24">
      <c r="B22" s="1"/>
      <c r="C22" s="2"/>
      <c r="D22" s="2"/>
      <c r="E22" s="2"/>
      <c r="F22" s="2"/>
      <c r="G22" s="2"/>
      <c r="H22" s="3"/>
      <c r="J22" s="1"/>
      <c r="K22" s="2"/>
      <c r="L22" s="2"/>
      <c r="M22" s="2"/>
      <c r="N22" s="2"/>
      <c r="O22" s="2"/>
      <c r="P22" s="3"/>
      <c r="R22" s="1"/>
      <c r="S22" s="2"/>
      <c r="T22" s="2"/>
      <c r="U22" s="2"/>
      <c r="V22" s="2"/>
      <c r="W22" s="2"/>
      <c r="X22" s="3"/>
    </row>
    <row r="23" spans="2:24" ht="15.75" thickBot="1">
      <c r="B23" s="1"/>
      <c r="C23" s="2"/>
      <c r="D23" s="2"/>
      <c r="E23" s="2"/>
      <c r="F23" s="2"/>
      <c r="G23" s="2"/>
      <c r="H23" s="3"/>
      <c r="J23" s="1"/>
      <c r="K23" s="2"/>
      <c r="L23" s="2"/>
      <c r="M23" s="2"/>
      <c r="N23" s="2"/>
      <c r="O23" s="2"/>
      <c r="P23" s="3"/>
      <c r="R23" s="1"/>
      <c r="S23" s="2"/>
      <c r="T23" s="2"/>
      <c r="U23" s="2"/>
      <c r="V23" s="2"/>
      <c r="W23" s="2"/>
      <c r="X23" s="3"/>
    </row>
    <row r="24" spans="2:24" ht="15.75" thickBot="1">
      <c r="B24" s="1"/>
      <c r="C24" s="313" t="s">
        <v>3</v>
      </c>
      <c r="D24" s="314"/>
      <c r="E24" s="314"/>
      <c r="F24" s="315"/>
      <c r="G24" s="8">
        <f>SUM(G26:G44)</f>
        <v>0</v>
      </c>
      <c r="H24" s="3"/>
      <c r="J24" s="1"/>
      <c r="K24" s="313" t="s">
        <v>3</v>
      </c>
      <c r="L24" s="314"/>
      <c r="M24" s="314"/>
      <c r="N24" s="315"/>
      <c r="O24" s="8">
        <f>SUM(O26:O44)</f>
        <v>0</v>
      </c>
      <c r="P24" s="3"/>
      <c r="R24" s="1"/>
      <c r="S24" s="313" t="s">
        <v>3</v>
      </c>
      <c r="T24" s="314"/>
      <c r="U24" s="314"/>
      <c r="V24" s="315"/>
      <c r="W24" s="8">
        <f>SUM(W26:W44)</f>
        <v>0</v>
      </c>
      <c r="X24" s="3"/>
    </row>
    <row r="25" spans="2:24">
      <c r="B25" s="1"/>
      <c r="C25" s="9" t="s">
        <v>21</v>
      </c>
      <c r="D25" s="9" t="s">
        <v>22</v>
      </c>
      <c r="E25" s="9" t="s">
        <v>23</v>
      </c>
      <c r="F25" s="10" t="s">
        <v>24</v>
      </c>
      <c r="G25" s="11" t="s">
        <v>4</v>
      </c>
      <c r="H25" s="3"/>
      <c r="J25" s="1"/>
      <c r="K25" s="9" t="s">
        <v>21</v>
      </c>
      <c r="L25" s="9" t="s">
        <v>22</v>
      </c>
      <c r="M25" s="9" t="s">
        <v>23</v>
      </c>
      <c r="N25" s="10" t="s">
        <v>24</v>
      </c>
      <c r="O25" s="11" t="s">
        <v>4</v>
      </c>
      <c r="P25" s="3"/>
      <c r="R25" s="1"/>
      <c r="S25" s="9" t="s">
        <v>21</v>
      </c>
      <c r="T25" s="9" t="s">
        <v>22</v>
      </c>
      <c r="U25" s="9" t="s">
        <v>23</v>
      </c>
      <c r="V25" s="10" t="s">
        <v>24</v>
      </c>
      <c r="W25" s="11" t="s">
        <v>4</v>
      </c>
      <c r="X25" s="3"/>
    </row>
    <row r="26" spans="2:24">
      <c r="B26" s="1"/>
      <c r="C26" s="25"/>
      <c r="D26" s="25"/>
      <c r="E26" s="26"/>
      <c r="F26" s="27"/>
      <c r="G26" s="252"/>
      <c r="H26" s="3"/>
      <c r="J26" s="1"/>
      <c r="K26" s="25"/>
      <c r="L26" s="25"/>
      <c r="M26" s="26"/>
      <c r="N26" s="27"/>
      <c r="O26" s="252"/>
      <c r="P26" s="3"/>
      <c r="R26" s="1"/>
      <c r="S26" s="25"/>
      <c r="T26" s="25"/>
      <c r="U26" s="26"/>
      <c r="V26" s="27"/>
      <c r="W26" s="252"/>
      <c r="X26" s="3"/>
    </row>
    <row r="27" spans="2:24">
      <c r="B27" s="1"/>
      <c r="C27" s="34"/>
      <c r="D27" s="34"/>
      <c r="E27" s="35"/>
      <c r="F27" s="36"/>
      <c r="G27" s="252"/>
      <c r="H27" s="3"/>
      <c r="J27" s="1"/>
      <c r="K27" s="34"/>
      <c r="L27" s="34"/>
      <c r="M27" s="35"/>
      <c r="N27" s="36"/>
      <c r="O27" s="252"/>
      <c r="P27" s="3"/>
      <c r="R27" s="1"/>
      <c r="S27" s="34"/>
      <c r="T27" s="34"/>
      <c r="U27" s="35"/>
      <c r="V27" s="36"/>
      <c r="W27" s="252"/>
      <c r="X27" s="3"/>
    </row>
    <row r="28" spans="2:24">
      <c r="B28" s="1"/>
      <c r="C28" s="29"/>
      <c r="D28" s="29"/>
      <c r="E28" s="30"/>
      <c r="F28" s="31"/>
      <c r="G28" s="252"/>
      <c r="H28" s="3"/>
      <c r="J28" s="1"/>
      <c r="K28" s="29"/>
      <c r="L28" s="29"/>
      <c r="M28" s="30"/>
      <c r="N28" s="31"/>
      <c r="O28" s="252"/>
      <c r="P28" s="3"/>
      <c r="R28" s="1"/>
      <c r="S28" s="29"/>
      <c r="T28" s="29"/>
      <c r="U28" s="30"/>
      <c r="V28" s="31"/>
      <c r="W28" s="252"/>
      <c r="X28" s="3"/>
    </row>
    <row r="29" spans="2:24">
      <c r="B29" s="1"/>
      <c r="C29" s="29"/>
      <c r="D29" s="29"/>
      <c r="E29" s="30"/>
      <c r="F29" s="31"/>
      <c r="G29" s="252"/>
      <c r="H29" s="3"/>
      <c r="J29" s="1"/>
      <c r="K29" s="29"/>
      <c r="L29" s="29"/>
      <c r="M29" s="30"/>
      <c r="N29" s="31"/>
      <c r="O29" s="252"/>
      <c r="P29" s="3"/>
      <c r="R29" s="1"/>
      <c r="S29" s="29"/>
      <c r="T29" s="29"/>
      <c r="U29" s="30"/>
      <c r="V29" s="31"/>
      <c r="W29" s="252"/>
      <c r="X29" s="3"/>
    </row>
    <row r="30" spans="2:24">
      <c r="B30" s="1"/>
      <c r="C30" s="34"/>
      <c r="D30" s="29"/>
      <c r="E30" s="35"/>
      <c r="F30" s="36"/>
      <c r="G30" s="252"/>
      <c r="H30" s="3"/>
      <c r="J30" s="1"/>
      <c r="K30" s="34"/>
      <c r="L30" s="29"/>
      <c r="M30" s="35"/>
      <c r="N30" s="36"/>
      <c r="O30" s="252"/>
      <c r="P30" s="3"/>
      <c r="R30" s="1"/>
      <c r="S30" s="34"/>
      <c r="T30" s="29"/>
      <c r="U30" s="35"/>
      <c r="V30" s="36"/>
      <c r="W30" s="252"/>
      <c r="X30" s="3"/>
    </row>
    <row r="31" spans="2:24">
      <c r="B31" s="1"/>
      <c r="C31" s="34"/>
      <c r="D31" s="34"/>
      <c r="E31" s="35"/>
      <c r="F31" s="36"/>
      <c r="G31" s="37"/>
      <c r="H31" s="3"/>
      <c r="J31" s="1"/>
      <c r="K31" s="34"/>
      <c r="L31" s="34"/>
      <c r="M31" s="35"/>
      <c r="N31" s="36"/>
      <c r="O31" s="37"/>
      <c r="P31" s="3"/>
      <c r="R31" s="1"/>
      <c r="S31" s="34"/>
      <c r="T31" s="34"/>
      <c r="U31" s="35"/>
      <c r="V31" s="36"/>
      <c r="W31" s="37"/>
      <c r="X31" s="3"/>
    </row>
    <row r="32" spans="2:24">
      <c r="B32" s="1"/>
      <c r="C32" s="34"/>
      <c r="D32" s="34"/>
      <c r="E32" s="35"/>
      <c r="F32" s="36"/>
      <c r="G32" s="37"/>
      <c r="H32" s="3"/>
      <c r="J32" s="1"/>
      <c r="K32" s="34"/>
      <c r="L32" s="34"/>
      <c r="M32" s="35"/>
      <c r="N32" s="36"/>
      <c r="O32" s="37"/>
      <c r="P32" s="3"/>
      <c r="R32" s="1"/>
      <c r="S32" s="34"/>
      <c r="T32" s="34"/>
      <c r="U32" s="35"/>
      <c r="V32" s="36"/>
      <c r="W32" s="37"/>
      <c r="X32" s="3"/>
    </row>
    <row r="33" spans="2:24">
      <c r="B33" s="1"/>
      <c r="C33" s="34"/>
      <c r="D33" s="34"/>
      <c r="E33" s="35"/>
      <c r="F33" s="36"/>
      <c r="G33" s="37"/>
      <c r="H33" s="3"/>
      <c r="J33" s="1"/>
      <c r="K33" s="34"/>
      <c r="L33" s="34"/>
      <c r="M33" s="35"/>
      <c r="N33" s="36"/>
      <c r="O33" s="37"/>
      <c r="P33" s="3"/>
      <c r="R33" s="1"/>
      <c r="S33" s="34"/>
      <c r="T33" s="34"/>
      <c r="U33" s="35"/>
      <c r="V33" s="36"/>
      <c r="W33" s="37"/>
      <c r="X33" s="3"/>
    </row>
    <row r="34" spans="2:24">
      <c r="B34" s="1"/>
      <c r="C34" s="34"/>
      <c r="D34" s="34"/>
      <c r="E34" s="35"/>
      <c r="F34" s="36"/>
      <c r="G34" s="37"/>
      <c r="H34" s="3"/>
      <c r="J34" s="1"/>
      <c r="K34" s="34"/>
      <c r="L34" s="34"/>
      <c r="M34" s="35"/>
      <c r="N34" s="36"/>
      <c r="O34" s="37"/>
      <c r="P34" s="3"/>
      <c r="R34" s="1"/>
      <c r="S34" s="34"/>
      <c r="T34" s="34"/>
      <c r="U34" s="35"/>
      <c r="V34" s="36"/>
      <c r="W34" s="37"/>
      <c r="X34" s="3"/>
    </row>
    <row r="35" spans="2:24">
      <c r="B35" s="1"/>
      <c r="C35" s="34"/>
      <c r="D35" s="34"/>
      <c r="E35" s="35"/>
      <c r="F35" s="36"/>
      <c r="G35" s="37"/>
      <c r="H35" s="3"/>
      <c r="J35" s="1"/>
      <c r="K35" s="34"/>
      <c r="L35" s="34"/>
      <c r="M35" s="35"/>
      <c r="N35" s="36"/>
      <c r="O35" s="37"/>
      <c r="P35" s="3"/>
      <c r="R35" s="1"/>
      <c r="S35" s="34"/>
      <c r="T35" s="34"/>
      <c r="U35" s="35"/>
      <c r="V35" s="36"/>
      <c r="W35" s="37"/>
      <c r="X35" s="3"/>
    </row>
    <row r="36" spans="2:24">
      <c r="B36" s="1"/>
      <c r="C36" s="34"/>
      <c r="D36" s="34"/>
      <c r="E36" s="35"/>
      <c r="F36" s="36"/>
      <c r="G36" s="37"/>
      <c r="H36" s="3"/>
      <c r="J36" s="1"/>
      <c r="K36" s="34"/>
      <c r="L36" s="34"/>
      <c r="M36" s="35"/>
      <c r="N36" s="36"/>
      <c r="O36" s="37"/>
      <c r="P36" s="3"/>
      <c r="R36" s="1"/>
      <c r="S36" s="34"/>
      <c r="T36" s="34"/>
      <c r="U36" s="35"/>
      <c r="V36" s="36"/>
      <c r="W36" s="37"/>
      <c r="X36" s="3"/>
    </row>
    <row r="37" spans="2:24">
      <c r="B37" s="1"/>
      <c r="C37" s="34"/>
      <c r="D37" s="34"/>
      <c r="E37" s="35"/>
      <c r="F37" s="36"/>
      <c r="G37" s="37"/>
      <c r="H37" s="3"/>
      <c r="J37" s="1"/>
      <c r="K37" s="34"/>
      <c r="L37" s="34"/>
      <c r="M37" s="35"/>
      <c r="N37" s="36"/>
      <c r="O37" s="37"/>
      <c r="P37" s="3"/>
      <c r="R37" s="1"/>
      <c r="S37" s="34"/>
      <c r="T37" s="34"/>
      <c r="U37" s="35"/>
      <c r="V37" s="36"/>
      <c r="W37" s="37"/>
      <c r="X37" s="3"/>
    </row>
    <row r="38" spans="2:24">
      <c r="B38" s="1"/>
      <c r="C38" s="34"/>
      <c r="D38" s="34"/>
      <c r="E38" s="35"/>
      <c r="F38" s="36"/>
      <c r="G38" s="37"/>
      <c r="H38" s="3"/>
      <c r="J38" s="1"/>
      <c r="K38" s="34"/>
      <c r="L38" s="34"/>
      <c r="M38" s="35"/>
      <c r="N38" s="36"/>
      <c r="O38" s="37"/>
      <c r="P38" s="3"/>
      <c r="R38" s="1"/>
      <c r="S38" s="34"/>
      <c r="T38" s="34"/>
      <c r="U38" s="35"/>
      <c r="V38" s="36"/>
      <c r="W38" s="37"/>
      <c r="X38" s="3"/>
    </row>
    <row r="39" spans="2:24">
      <c r="B39" s="1"/>
      <c r="C39" s="19"/>
      <c r="D39" s="19"/>
      <c r="E39" s="19"/>
      <c r="F39" s="19"/>
      <c r="G39" s="19"/>
      <c r="H39" s="3"/>
      <c r="J39" s="1"/>
      <c r="K39" s="19"/>
      <c r="L39" s="19"/>
      <c r="M39" s="19"/>
      <c r="N39" s="19"/>
      <c r="O39" s="19"/>
      <c r="P39" s="3"/>
      <c r="R39" s="1"/>
      <c r="S39" s="19"/>
      <c r="T39" s="19"/>
      <c r="U39" s="19"/>
      <c r="V39" s="19"/>
      <c r="W39" s="19"/>
      <c r="X39" s="3"/>
    </row>
    <row r="40" spans="2:24">
      <c r="B40" s="1"/>
      <c r="C40" s="29"/>
      <c r="D40" s="29"/>
      <c r="E40" s="30"/>
      <c r="F40" s="31"/>
      <c r="G40" s="32"/>
      <c r="H40" s="3"/>
      <c r="J40" s="1"/>
      <c r="K40" s="29"/>
      <c r="L40" s="29"/>
      <c r="M40" s="30"/>
      <c r="N40" s="31"/>
      <c r="O40" s="32"/>
      <c r="P40" s="3"/>
      <c r="R40" s="1"/>
      <c r="S40" s="29"/>
      <c r="T40" s="29"/>
      <c r="U40" s="30"/>
      <c r="V40" s="31"/>
      <c r="W40" s="32"/>
      <c r="X40" s="3"/>
    </row>
    <row r="41" spans="2:24">
      <c r="B41" s="1"/>
      <c r="C41" s="14"/>
      <c r="D41" s="12"/>
      <c r="E41" s="13"/>
      <c r="F41" s="19"/>
      <c r="G41" s="19"/>
      <c r="H41" s="3"/>
      <c r="J41" s="1"/>
      <c r="K41" s="14"/>
      <c r="L41" s="12"/>
      <c r="M41" s="13"/>
      <c r="N41" s="19"/>
      <c r="O41" s="19"/>
      <c r="P41" s="3"/>
      <c r="R41" s="1"/>
      <c r="S41" s="14"/>
      <c r="T41" s="12"/>
      <c r="U41" s="13"/>
      <c r="V41" s="19"/>
      <c r="W41" s="19"/>
      <c r="X41" s="3"/>
    </row>
    <row r="42" spans="2:24">
      <c r="B42" s="1"/>
      <c r="C42" s="14"/>
      <c r="D42" s="12"/>
      <c r="E42" s="13"/>
      <c r="F42" s="19"/>
      <c r="G42" s="19"/>
      <c r="H42" s="3"/>
      <c r="J42" s="1"/>
      <c r="K42" s="14"/>
      <c r="L42" s="12"/>
      <c r="M42" s="13"/>
      <c r="N42" s="19"/>
      <c r="O42" s="19"/>
      <c r="P42" s="3"/>
      <c r="R42" s="1"/>
      <c r="S42" s="14"/>
      <c r="T42" s="12"/>
      <c r="U42" s="13"/>
      <c r="V42" s="19"/>
      <c r="W42" s="19"/>
      <c r="X42" s="3"/>
    </row>
    <row r="43" spans="2:24">
      <c r="B43" s="1"/>
      <c r="C43" s="14"/>
      <c r="D43" s="12"/>
      <c r="E43" s="13"/>
      <c r="F43" s="19"/>
      <c r="G43" s="19"/>
      <c r="H43" s="3"/>
      <c r="J43" s="1"/>
      <c r="K43" s="14"/>
      <c r="L43" s="12"/>
      <c r="M43" s="13"/>
      <c r="N43" s="19"/>
      <c r="O43" s="19"/>
      <c r="P43" s="3"/>
      <c r="R43" s="1"/>
      <c r="S43" s="14"/>
      <c r="T43" s="12"/>
      <c r="U43" s="13"/>
      <c r="V43" s="19"/>
      <c r="W43" s="19"/>
      <c r="X43" s="3"/>
    </row>
    <row r="44" spans="2:24">
      <c r="B44" s="1"/>
      <c r="C44" s="14"/>
      <c r="D44" s="12"/>
      <c r="E44" s="13"/>
      <c r="F44" s="19"/>
      <c r="G44" s="19"/>
      <c r="H44" s="3"/>
      <c r="J44" s="1"/>
      <c r="K44" s="14"/>
      <c r="L44" s="12"/>
      <c r="M44" s="13"/>
      <c r="N44" s="19"/>
      <c r="O44" s="19"/>
      <c r="P44" s="3"/>
      <c r="R44" s="1"/>
      <c r="S44" s="14"/>
      <c r="T44" s="12"/>
      <c r="U44" s="13"/>
      <c r="V44" s="19"/>
      <c r="W44" s="19"/>
      <c r="X44" s="3"/>
    </row>
    <row r="45" spans="2:24" ht="15.75" thickBot="1">
      <c r="B45" s="1"/>
      <c r="C45" s="316" t="s">
        <v>5</v>
      </c>
      <c r="D45" s="317"/>
      <c r="E45" s="317"/>
      <c r="F45" s="318"/>
      <c r="G45" s="20">
        <f>+G12-G24+G15</f>
        <v>605601.39</v>
      </c>
      <c r="H45" s="3"/>
      <c r="J45" s="1"/>
      <c r="K45" s="316" t="s">
        <v>5</v>
      </c>
      <c r="L45" s="317"/>
      <c r="M45" s="317"/>
      <c r="N45" s="318"/>
      <c r="O45" s="20">
        <f>+O12-O24+O15</f>
        <v>0</v>
      </c>
      <c r="P45" s="3"/>
      <c r="R45" s="1"/>
      <c r="S45" s="316" t="s">
        <v>5</v>
      </c>
      <c r="T45" s="317"/>
      <c r="U45" s="317"/>
      <c r="V45" s="318"/>
      <c r="W45" s="20">
        <f>+W12-W24+W15</f>
        <v>522595.12</v>
      </c>
      <c r="X45" s="3"/>
    </row>
    <row r="46" spans="2:24">
      <c r="B46" s="1"/>
      <c r="C46" s="2"/>
      <c r="D46" s="2"/>
      <c r="E46" s="2"/>
      <c r="F46" s="2"/>
      <c r="G46" s="2"/>
      <c r="H46" s="3"/>
      <c r="J46" s="1"/>
      <c r="K46" s="2"/>
      <c r="L46" s="2"/>
      <c r="M46" s="2"/>
      <c r="N46" s="2"/>
      <c r="O46" s="2"/>
      <c r="P46" s="3"/>
      <c r="R46" s="1"/>
      <c r="S46" s="2"/>
      <c r="T46" s="2"/>
      <c r="U46" s="2"/>
      <c r="V46" s="2"/>
      <c r="W46" s="2"/>
      <c r="X46" s="3"/>
    </row>
    <row r="47" spans="2:24" ht="15.75" thickBot="1">
      <c r="B47" s="1"/>
      <c r="C47" s="2"/>
      <c r="D47" s="2"/>
      <c r="E47" s="2"/>
      <c r="F47" s="2"/>
      <c r="G47" s="2"/>
      <c r="H47" s="3"/>
      <c r="J47" s="1"/>
      <c r="K47" s="2"/>
      <c r="L47" s="2"/>
      <c r="M47" s="2"/>
      <c r="N47" s="2"/>
      <c r="O47" s="2"/>
      <c r="P47" s="3"/>
      <c r="R47" s="1"/>
      <c r="S47" s="2"/>
      <c r="T47" s="2"/>
      <c r="U47" s="2"/>
      <c r="V47" s="2"/>
      <c r="W47" s="2"/>
      <c r="X47" s="3"/>
    </row>
    <row r="48" spans="2:24" ht="15.75" thickBot="1">
      <c r="B48" s="1"/>
      <c r="C48" s="307" t="s">
        <v>6</v>
      </c>
      <c r="D48" s="308"/>
      <c r="E48" s="308"/>
      <c r="F48" s="309"/>
      <c r="G48" s="15">
        <f>+F49</f>
        <v>0</v>
      </c>
      <c r="H48" s="3"/>
      <c r="J48" s="1"/>
      <c r="K48" s="307" t="s">
        <v>6</v>
      </c>
      <c r="L48" s="308"/>
      <c r="M48" s="308"/>
      <c r="N48" s="309"/>
      <c r="O48" s="15">
        <f>+N49</f>
        <v>0</v>
      </c>
      <c r="P48" s="3"/>
      <c r="R48" s="1"/>
      <c r="S48" s="307" t="s">
        <v>6</v>
      </c>
      <c r="T48" s="308"/>
      <c r="U48" s="308"/>
      <c r="V48" s="309"/>
      <c r="W48" s="15">
        <f>+V49</f>
        <v>0</v>
      </c>
      <c r="X48" s="3"/>
    </row>
    <row r="49" spans="2:24">
      <c r="B49" s="1"/>
      <c r="C49" s="2"/>
      <c r="D49" s="2"/>
      <c r="E49" s="2"/>
      <c r="F49" s="2"/>
      <c r="G49" s="2"/>
      <c r="H49" s="3"/>
      <c r="J49" s="1"/>
      <c r="K49" s="2"/>
      <c r="L49" s="2"/>
      <c r="M49" s="2"/>
      <c r="N49" s="2"/>
      <c r="O49" s="2"/>
      <c r="P49" s="3"/>
      <c r="R49" s="1"/>
      <c r="S49" s="2"/>
      <c r="T49" s="2"/>
      <c r="U49" s="2"/>
      <c r="V49" s="2"/>
      <c r="W49" s="2"/>
      <c r="X49" s="3"/>
    </row>
    <row r="50" spans="2:24" ht="15.75" thickBot="1">
      <c r="B50" s="1"/>
      <c r="C50" s="2"/>
      <c r="D50" s="2"/>
      <c r="E50" s="2"/>
      <c r="F50" s="2"/>
      <c r="G50" s="2"/>
      <c r="H50" s="3"/>
      <c r="J50" s="1"/>
      <c r="K50" s="2"/>
      <c r="L50" s="2"/>
      <c r="M50" s="2"/>
      <c r="N50" s="2"/>
      <c r="O50" s="2"/>
      <c r="P50" s="3"/>
      <c r="R50" s="1"/>
      <c r="S50" s="2"/>
      <c r="T50" s="2"/>
      <c r="U50" s="2"/>
      <c r="V50" s="2"/>
      <c r="W50" s="2"/>
      <c r="X50" s="3"/>
    </row>
    <row r="51" spans="2:24" ht="15.75" thickBot="1">
      <c r="B51" s="1"/>
      <c r="C51" s="307" t="s">
        <v>9</v>
      </c>
      <c r="D51" s="308"/>
      <c r="E51" s="308"/>
      <c r="F51" s="309"/>
      <c r="G51" s="4">
        <v>605601.39</v>
      </c>
      <c r="H51" s="279"/>
      <c r="J51" s="1"/>
      <c r="K51" s="307" t="s">
        <v>9</v>
      </c>
      <c r="L51" s="308"/>
      <c r="M51" s="308"/>
      <c r="N51" s="309"/>
      <c r="O51" s="4">
        <v>0</v>
      </c>
      <c r="P51" s="279"/>
      <c r="R51" s="1"/>
      <c r="S51" s="307" t="s">
        <v>9</v>
      </c>
      <c r="T51" s="308"/>
      <c r="U51" s="308"/>
      <c r="V51" s="309"/>
      <c r="W51" s="4">
        <v>522595.12</v>
      </c>
      <c r="X51" s="279"/>
    </row>
    <row r="52" spans="2:24">
      <c r="B52" s="1"/>
      <c r="C52" s="2"/>
      <c r="D52" s="2"/>
      <c r="E52" s="2"/>
      <c r="F52" s="2"/>
      <c r="G52" s="2" t="s">
        <v>7</v>
      </c>
      <c r="H52" s="3"/>
      <c r="J52" s="1"/>
      <c r="K52" s="2"/>
      <c r="L52" s="2"/>
      <c r="M52" s="2"/>
      <c r="N52" s="2"/>
      <c r="O52" s="2" t="s">
        <v>7</v>
      </c>
      <c r="P52" s="3"/>
      <c r="R52" s="1"/>
      <c r="S52" s="2"/>
      <c r="T52" s="2"/>
      <c r="U52" s="2"/>
      <c r="V52" s="2"/>
      <c r="W52" s="2" t="s">
        <v>7</v>
      </c>
      <c r="X52" s="3"/>
    </row>
    <row r="53" spans="2:24" ht="15.75" thickBot="1">
      <c r="B53" s="1"/>
      <c r="C53" s="2"/>
      <c r="D53" s="2"/>
      <c r="E53" s="2"/>
      <c r="F53" s="2"/>
      <c r="G53" s="2"/>
      <c r="H53" s="3"/>
      <c r="J53" s="1"/>
      <c r="K53" s="2"/>
      <c r="L53" s="2"/>
      <c r="M53" s="2"/>
      <c r="N53" s="2"/>
      <c r="O53" s="2"/>
      <c r="P53" s="3"/>
      <c r="R53" s="1"/>
      <c r="S53" s="2"/>
      <c r="T53" s="2"/>
      <c r="U53" s="2"/>
      <c r="V53" s="2"/>
      <c r="W53" s="2"/>
      <c r="X53" s="3"/>
    </row>
    <row r="54" spans="2:24" ht="15.75" thickBot="1">
      <c r="B54" s="1"/>
      <c r="C54" s="307" t="s">
        <v>5</v>
      </c>
      <c r="D54" s="308"/>
      <c r="E54" s="308"/>
      <c r="F54" s="309"/>
      <c r="G54" s="4">
        <f>+G45-G51-G48</f>
        <v>0</v>
      </c>
      <c r="H54" s="279"/>
      <c r="J54" s="1"/>
      <c r="K54" s="307" t="s">
        <v>5</v>
      </c>
      <c r="L54" s="308"/>
      <c r="M54" s="308"/>
      <c r="N54" s="309"/>
      <c r="O54" s="4">
        <f>+O45-O51-O48</f>
        <v>0</v>
      </c>
      <c r="P54" s="279"/>
      <c r="R54" s="1"/>
      <c r="S54" s="307" t="s">
        <v>5</v>
      </c>
      <c r="T54" s="308"/>
      <c r="U54" s="308"/>
      <c r="V54" s="309"/>
      <c r="W54" s="4">
        <f>+W45-W51-W48</f>
        <v>0</v>
      </c>
      <c r="X54" s="279"/>
    </row>
    <row r="55" spans="2:24">
      <c r="B55" s="1"/>
      <c r="C55" s="2"/>
      <c r="D55" s="2"/>
      <c r="E55" s="2"/>
      <c r="F55" s="2"/>
      <c r="G55" s="2"/>
      <c r="H55" s="3"/>
      <c r="J55" s="1"/>
      <c r="K55" s="2"/>
      <c r="L55" s="2"/>
      <c r="M55" s="2"/>
      <c r="N55" s="2"/>
      <c r="O55" s="2"/>
      <c r="P55" s="3"/>
      <c r="R55" s="1"/>
      <c r="S55" s="2"/>
      <c r="T55" s="2"/>
      <c r="U55" s="2"/>
      <c r="V55" s="2"/>
      <c r="W55" s="2"/>
      <c r="X55" s="3"/>
    </row>
    <row r="56" spans="2:24">
      <c r="B56" s="1"/>
      <c r="C56" s="48" t="s">
        <v>167</v>
      </c>
      <c r="D56" s="2"/>
      <c r="E56" s="49" t="s">
        <v>61</v>
      </c>
      <c r="F56" s="48"/>
      <c r="G56" s="2"/>
      <c r="H56" s="3"/>
      <c r="J56" s="1"/>
      <c r="K56" s="48" t="s">
        <v>167</v>
      </c>
      <c r="L56" s="2"/>
      <c r="M56" s="49" t="s">
        <v>61</v>
      </c>
      <c r="N56" s="48"/>
      <c r="O56" s="2"/>
      <c r="P56" s="3"/>
      <c r="R56" s="1"/>
      <c r="S56" s="48" t="s">
        <v>167</v>
      </c>
      <c r="T56" s="2"/>
      <c r="U56" s="49" t="s">
        <v>61</v>
      </c>
      <c r="V56" s="48"/>
      <c r="W56" s="2"/>
      <c r="X56" s="3"/>
    </row>
    <row r="57" spans="2:24" ht="15.75" thickBot="1">
      <c r="B57" s="304"/>
      <c r="C57" s="305" t="s">
        <v>60</v>
      </c>
      <c r="D57" s="305"/>
      <c r="E57" s="47" t="s">
        <v>58</v>
      </c>
      <c r="F57" s="305"/>
      <c r="G57" s="305"/>
      <c r="H57" s="306"/>
      <c r="J57" s="304"/>
      <c r="K57" s="305" t="s">
        <v>60</v>
      </c>
      <c r="L57" s="305"/>
      <c r="M57" s="47" t="s">
        <v>58</v>
      </c>
      <c r="N57" s="305"/>
      <c r="O57" s="305"/>
      <c r="P57" s="306"/>
      <c r="R57" s="304"/>
      <c r="S57" s="305" t="s">
        <v>60</v>
      </c>
      <c r="T57" s="305"/>
      <c r="U57" s="47" t="s">
        <v>58</v>
      </c>
      <c r="V57" s="305"/>
      <c r="W57" s="305"/>
      <c r="X57" s="306"/>
    </row>
  </sheetData>
  <mergeCells count="45">
    <mergeCell ref="C54:F54"/>
    <mergeCell ref="K54:N54"/>
    <mergeCell ref="S54:V54"/>
    <mergeCell ref="C48:F48"/>
    <mergeCell ref="K48:N48"/>
    <mergeCell ref="S48:V48"/>
    <mergeCell ref="C51:F51"/>
    <mergeCell ref="K51:N51"/>
    <mergeCell ref="S51:V51"/>
    <mergeCell ref="C24:F24"/>
    <mergeCell ref="K24:N24"/>
    <mergeCell ref="S24:V24"/>
    <mergeCell ref="C45:F45"/>
    <mergeCell ref="K45:N45"/>
    <mergeCell ref="S45:V45"/>
    <mergeCell ref="C17:E17"/>
    <mergeCell ref="K17:M17"/>
    <mergeCell ref="S17:U17"/>
    <mergeCell ref="C21:F21"/>
    <mergeCell ref="K21:N21"/>
    <mergeCell ref="S21:V21"/>
    <mergeCell ref="C15:F15"/>
    <mergeCell ref="K15:N15"/>
    <mergeCell ref="S15:V15"/>
    <mergeCell ref="C16:E16"/>
    <mergeCell ref="K16:M16"/>
    <mergeCell ref="S16:U16"/>
    <mergeCell ref="C5:G5"/>
    <mergeCell ref="K5:O5"/>
    <mergeCell ref="S5:W5"/>
    <mergeCell ref="C12:F12"/>
    <mergeCell ref="K12:N12"/>
    <mergeCell ref="S12:V12"/>
    <mergeCell ref="C3:G3"/>
    <mergeCell ref="K3:O3"/>
    <mergeCell ref="S3:W3"/>
    <mergeCell ref="C4:G4"/>
    <mergeCell ref="K4:O4"/>
    <mergeCell ref="S4:W4"/>
    <mergeCell ref="C1:G1"/>
    <mergeCell ref="K1:O1"/>
    <mergeCell ref="S1:W1"/>
    <mergeCell ref="C2:G2"/>
    <mergeCell ref="K2:O2"/>
    <mergeCell ref="S2:W2"/>
  </mergeCells>
  <pageMargins left="0.7" right="0.7" top="0.75" bottom="0.75" header="0.3" footer="0.3"/>
  <pageSetup paperSize="9" scale="2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B1:AV59"/>
  <sheetViews>
    <sheetView topLeftCell="T1" workbookViewId="0">
      <selection activeCell="Z34" sqref="Z34"/>
    </sheetView>
  </sheetViews>
  <sheetFormatPr baseColWidth="10" defaultRowHeight="15"/>
  <cols>
    <col min="1" max="1" width="2.42578125" customWidth="1"/>
    <col min="2" max="2" width="1.5703125" customWidth="1"/>
    <col min="3" max="3" width="44.140625" customWidth="1"/>
    <col min="4" max="4" width="15" customWidth="1"/>
    <col min="7" max="7" width="14.28515625" customWidth="1"/>
    <col min="8" max="8" width="4.85546875" customWidth="1"/>
    <col min="11" max="11" width="38.7109375" customWidth="1"/>
    <col min="14" max="14" width="13" customWidth="1"/>
    <col min="15" max="15" width="12.42578125" customWidth="1"/>
    <col min="19" max="19" width="38.7109375" customWidth="1"/>
    <col min="23" max="23" width="17.140625" customWidth="1"/>
    <col min="27" max="27" width="38.7109375" customWidth="1"/>
    <col min="31" max="31" width="17.140625" customWidth="1"/>
    <col min="35" max="35" width="38.7109375" customWidth="1"/>
    <col min="39" max="39" width="17.140625" customWidth="1"/>
    <col min="43" max="43" width="38.7109375" customWidth="1"/>
    <col min="47" max="47" width="17.140625" customWidth="1"/>
  </cols>
  <sheetData>
    <row r="1" spans="2:48" ht="15.75" thickBot="1">
      <c r="B1" s="1"/>
      <c r="C1" s="2"/>
      <c r="D1" s="2"/>
      <c r="E1" s="2"/>
      <c r="F1" s="2"/>
      <c r="G1" s="2"/>
      <c r="H1" s="3"/>
      <c r="J1" s="1"/>
      <c r="K1" s="2"/>
      <c r="L1" s="2"/>
      <c r="M1" s="2"/>
      <c r="N1" s="2"/>
      <c r="O1" s="2"/>
      <c r="P1" s="3"/>
      <c r="R1" s="1"/>
      <c r="S1" s="2"/>
      <c r="T1" s="2"/>
      <c r="U1" s="2"/>
      <c r="V1" s="2"/>
      <c r="W1" s="2"/>
      <c r="X1" s="3"/>
      <c r="Z1" s="1"/>
      <c r="AA1" s="2"/>
      <c r="AB1" s="2"/>
      <c r="AC1" s="2"/>
      <c r="AD1" s="2"/>
      <c r="AE1" s="2"/>
      <c r="AF1" s="3"/>
      <c r="AH1" s="1"/>
      <c r="AI1" s="2"/>
      <c r="AJ1" s="2"/>
      <c r="AK1" s="2"/>
      <c r="AL1" s="2"/>
      <c r="AM1" s="2"/>
      <c r="AN1" s="3"/>
      <c r="AP1" s="1"/>
      <c r="AQ1" s="2"/>
      <c r="AR1" s="2"/>
      <c r="AS1" s="2"/>
      <c r="AT1" s="2"/>
      <c r="AU1" s="2"/>
      <c r="AV1" s="3"/>
    </row>
    <row r="2" spans="2:48">
      <c r="B2" s="1"/>
      <c r="C2" s="319" t="s">
        <v>66</v>
      </c>
      <c r="D2" s="320"/>
      <c r="E2" s="320"/>
      <c r="F2" s="320"/>
      <c r="G2" s="321"/>
      <c r="H2" s="3"/>
      <c r="J2" s="1"/>
      <c r="K2" s="319" t="s">
        <v>66</v>
      </c>
      <c r="L2" s="320"/>
      <c r="M2" s="320"/>
      <c r="N2" s="320"/>
      <c r="O2" s="321"/>
      <c r="P2" s="3"/>
      <c r="R2" s="1"/>
      <c r="S2" s="319" t="s">
        <v>66</v>
      </c>
      <c r="T2" s="320"/>
      <c r="U2" s="320"/>
      <c r="V2" s="320"/>
      <c r="W2" s="321"/>
      <c r="X2" s="3"/>
      <c r="Z2" s="1"/>
      <c r="AA2" s="319" t="s">
        <v>66</v>
      </c>
      <c r="AB2" s="320"/>
      <c r="AC2" s="320"/>
      <c r="AD2" s="320"/>
      <c r="AE2" s="321"/>
      <c r="AF2" s="3"/>
      <c r="AH2" s="1"/>
      <c r="AI2" s="319" t="s">
        <v>66</v>
      </c>
      <c r="AJ2" s="320"/>
      <c r="AK2" s="320"/>
      <c r="AL2" s="320"/>
      <c r="AM2" s="321"/>
      <c r="AN2" s="3"/>
      <c r="AP2" s="1"/>
      <c r="AQ2" s="319" t="s">
        <v>66</v>
      </c>
      <c r="AR2" s="320"/>
      <c r="AS2" s="320"/>
      <c r="AT2" s="320"/>
      <c r="AU2" s="321"/>
      <c r="AV2" s="3"/>
    </row>
    <row r="3" spans="2:48">
      <c r="B3" s="1"/>
      <c r="C3" s="322" t="s">
        <v>70</v>
      </c>
      <c r="D3" s="323"/>
      <c r="E3" s="323"/>
      <c r="F3" s="323"/>
      <c r="G3" s="324"/>
      <c r="H3" s="3"/>
      <c r="J3" s="1"/>
      <c r="K3" s="322" t="s">
        <v>70</v>
      </c>
      <c r="L3" s="323"/>
      <c r="M3" s="323"/>
      <c r="N3" s="323"/>
      <c r="O3" s="324"/>
      <c r="P3" s="3"/>
      <c r="R3" s="1"/>
      <c r="S3" s="322" t="s">
        <v>70</v>
      </c>
      <c r="T3" s="323"/>
      <c r="U3" s="323"/>
      <c r="V3" s="323"/>
      <c r="W3" s="324"/>
      <c r="X3" s="3"/>
      <c r="Z3" s="1"/>
      <c r="AA3" s="322" t="s">
        <v>70</v>
      </c>
      <c r="AB3" s="323"/>
      <c r="AC3" s="323"/>
      <c r="AD3" s="323"/>
      <c r="AE3" s="324"/>
      <c r="AF3" s="3"/>
      <c r="AH3" s="1"/>
      <c r="AI3" s="322" t="s">
        <v>70</v>
      </c>
      <c r="AJ3" s="323"/>
      <c r="AK3" s="323"/>
      <c r="AL3" s="323"/>
      <c r="AM3" s="324"/>
      <c r="AN3" s="3"/>
      <c r="AP3" s="1"/>
      <c r="AQ3" s="322" t="s">
        <v>70</v>
      </c>
      <c r="AR3" s="323"/>
      <c r="AS3" s="323"/>
      <c r="AT3" s="323"/>
      <c r="AU3" s="324"/>
      <c r="AV3" s="3"/>
    </row>
    <row r="4" spans="2:48" ht="15.75" thickBot="1">
      <c r="B4" s="1"/>
      <c r="C4" s="325" t="s">
        <v>11</v>
      </c>
      <c r="D4" s="326"/>
      <c r="E4" s="326"/>
      <c r="F4" s="326"/>
      <c r="G4" s="327"/>
      <c r="H4" s="3"/>
      <c r="J4" s="1"/>
      <c r="K4" s="325" t="s">
        <v>11</v>
      </c>
      <c r="L4" s="326"/>
      <c r="M4" s="326"/>
      <c r="N4" s="326"/>
      <c r="O4" s="327"/>
      <c r="P4" s="3"/>
      <c r="R4" s="1"/>
      <c r="S4" s="325" t="s">
        <v>11</v>
      </c>
      <c r="T4" s="326"/>
      <c r="U4" s="326"/>
      <c r="V4" s="326"/>
      <c r="W4" s="327"/>
      <c r="X4" s="3"/>
      <c r="Z4" s="1"/>
      <c r="AA4" s="325" t="s">
        <v>11</v>
      </c>
      <c r="AB4" s="326"/>
      <c r="AC4" s="326"/>
      <c r="AD4" s="326"/>
      <c r="AE4" s="327"/>
      <c r="AF4" s="3"/>
      <c r="AH4" s="1"/>
      <c r="AI4" s="325" t="s">
        <v>11</v>
      </c>
      <c r="AJ4" s="326"/>
      <c r="AK4" s="326"/>
      <c r="AL4" s="326"/>
      <c r="AM4" s="327"/>
      <c r="AN4" s="3"/>
      <c r="AP4" s="1"/>
      <c r="AQ4" s="325" t="s">
        <v>11</v>
      </c>
      <c r="AR4" s="326"/>
      <c r="AS4" s="326"/>
      <c r="AT4" s="326"/>
      <c r="AU4" s="327"/>
      <c r="AV4" s="3"/>
    </row>
    <row r="5" spans="2:48">
      <c r="B5" s="1"/>
      <c r="C5" s="328" t="s">
        <v>0</v>
      </c>
      <c r="D5" s="329"/>
      <c r="E5" s="329"/>
      <c r="F5" s="329"/>
      <c r="G5" s="330"/>
      <c r="H5" s="3"/>
      <c r="J5" s="1"/>
      <c r="K5" s="328" t="s">
        <v>0</v>
      </c>
      <c r="L5" s="329"/>
      <c r="M5" s="329"/>
      <c r="N5" s="329"/>
      <c r="O5" s="330"/>
      <c r="P5" s="3"/>
      <c r="R5" s="1"/>
      <c r="S5" s="328" t="s">
        <v>0</v>
      </c>
      <c r="T5" s="329"/>
      <c r="U5" s="329"/>
      <c r="V5" s="329"/>
      <c r="W5" s="330"/>
      <c r="X5" s="3"/>
      <c r="Z5" s="1"/>
      <c r="AA5" s="328" t="s">
        <v>0</v>
      </c>
      <c r="AB5" s="329"/>
      <c r="AC5" s="329"/>
      <c r="AD5" s="329"/>
      <c r="AE5" s="330"/>
      <c r="AF5" s="3"/>
      <c r="AH5" s="1"/>
      <c r="AI5" s="328" t="s">
        <v>0</v>
      </c>
      <c r="AJ5" s="329"/>
      <c r="AK5" s="329"/>
      <c r="AL5" s="329"/>
      <c r="AM5" s="330"/>
      <c r="AN5" s="3"/>
      <c r="AP5" s="1"/>
      <c r="AQ5" s="328" t="s">
        <v>0</v>
      </c>
      <c r="AR5" s="329"/>
      <c r="AS5" s="329"/>
      <c r="AT5" s="329"/>
      <c r="AU5" s="330"/>
      <c r="AV5" s="3"/>
    </row>
    <row r="6" spans="2:48" ht="15.75" thickBot="1">
      <c r="B6" s="1"/>
      <c r="C6" s="331" t="s">
        <v>46</v>
      </c>
      <c r="D6" s="332"/>
      <c r="E6" s="332"/>
      <c r="F6" s="332"/>
      <c r="G6" s="333"/>
      <c r="H6" s="3"/>
      <c r="J6" s="1"/>
      <c r="K6" s="331" t="s">
        <v>25</v>
      </c>
      <c r="L6" s="332"/>
      <c r="M6" s="332"/>
      <c r="N6" s="332"/>
      <c r="O6" s="333"/>
      <c r="P6" s="3"/>
      <c r="R6" s="1"/>
      <c r="S6" s="331" t="s">
        <v>34</v>
      </c>
      <c r="T6" s="332"/>
      <c r="U6" s="332"/>
      <c r="V6" s="332"/>
      <c r="W6" s="333"/>
      <c r="X6" s="3"/>
      <c r="Z6" s="1"/>
      <c r="AA6" s="331" t="s">
        <v>151</v>
      </c>
      <c r="AB6" s="332"/>
      <c r="AC6" s="332"/>
      <c r="AD6" s="332"/>
      <c r="AE6" s="333"/>
      <c r="AF6" s="3"/>
      <c r="AH6" s="1"/>
      <c r="AI6" s="331" t="s">
        <v>155</v>
      </c>
      <c r="AJ6" s="332"/>
      <c r="AK6" s="332"/>
      <c r="AL6" s="332"/>
      <c r="AM6" s="333"/>
      <c r="AN6" s="3"/>
      <c r="AP6" s="1"/>
      <c r="AQ6" s="331" t="s">
        <v>166</v>
      </c>
      <c r="AR6" s="332"/>
      <c r="AS6" s="332"/>
      <c r="AT6" s="332"/>
      <c r="AU6" s="333"/>
      <c r="AV6" s="3"/>
    </row>
    <row r="7" spans="2:48">
      <c r="B7" s="1"/>
      <c r="C7" s="54"/>
      <c r="D7" s="54"/>
      <c r="E7" s="54"/>
      <c r="F7" s="54"/>
      <c r="G7" s="54"/>
      <c r="H7" s="3"/>
      <c r="J7" s="1"/>
      <c r="K7" s="54"/>
      <c r="L7" s="54"/>
      <c r="M7" s="54"/>
      <c r="N7" s="54"/>
      <c r="O7" s="54"/>
      <c r="P7" s="3"/>
      <c r="R7" s="1"/>
      <c r="S7" s="54"/>
      <c r="T7" s="54"/>
      <c r="U7" s="54"/>
      <c r="V7" s="54"/>
      <c r="W7" s="54"/>
      <c r="X7" s="3"/>
      <c r="Z7" s="1"/>
      <c r="AA7" s="54"/>
      <c r="AB7" s="54"/>
      <c r="AC7" s="54"/>
      <c r="AD7" s="54"/>
      <c r="AE7" s="54"/>
      <c r="AF7" s="3"/>
      <c r="AH7" s="1"/>
      <c r="AI7" s="54"/>
      <c r="AJ7" s="54"/>
      <c r="AK7" s="54"/>
      <c r="AL7" s="54"/>
      <c r="AM7" s="54"/>
      <c r="AN7" s="3"/>
      <c r="AP7" s="1"/>
      <c r="AQ7" s="54"/>
      <c r="AR7" s="54"/>
      <c r="AS7" s="54"/>
      <c r="AT7" s="54"/>
      <c r="AU7" s="54"/>
      <c r="AV7" s="3"/>
    </row>
    <row r="8" spans="2:48">
      <c r="B8" s="1"/>
      <c r="C8" s="50" t="s">
        <v>62</v>
      </c>
      <c r="D8" s="54"/>
      <c r="E8" s="54"/>
      <c r="F8" s="54"/>
      <c r="G8" s="54"/>
      <c r="H8" s="3"/>
      <c r="J8" s="1"/>
      <c r="K8" s="50" t="s">
        <v>62</v>
      </c>
      <c r="L8" s="54"/>
      <c r="M8" s="54"/>
      <c r="N8" s="54"/>
      <c r="O8" s="54"/>
      <c r="P8" s="3"/>
      <c r="R8" s="1"/>
      <c r="S8" s="50" t="s">
        <v>62</v>
      </c>
      <c r="T8" s="54"/>
      <c r="U8" s="54"/>
      <c r="V8" s="54"/>
      <c r="W8" s="54"/>
      <c r="X8" s="3"/>
      <c r="Z8" s="1"/>
      <c r="AA8" s="50" t="s">
        <v>62</v>
      </c>
      <c r="AB8" s="54"/>
      <c r="AC8" s="54"/>
      <c r="AD8" s="54"/>
      <c r="AE8" s="54"/>
      <c r="AF8" s="3"/>
      <c r="AH8" s="1"/>
      <c r="AI8" s="50" t="s">
        <v>62</v>
      </c>
      <c r="AJ8" s="54"/>
      <c r="AK8" s="54"/>
      <c r="AL8" s="54"/>
      <c r="AM8" s="54"/>
      <c r="AN8" s="3"/>
      <c r="AP8" s="1"/>
      <c r="AQ8" s="50" t="s">
        <v>62</v>
      </c>
      <c r="AR8" s="54"/>
      <c r="AS8" s="54"/>
      <c r="AT8" s="54"/>
      <c r="AU8" s="54"/>
      <c r="AV8" s="3"/>
    </row>
    <row r="9" spans="2:48">
      <c r="B9" s="1"/>
      <c r="C9" s="51" t="s">
        <v>63</v>
      </c>
      <c r="D9" s="54"/>
      <c r="E9" s="54"/>
      <c r="F9" s="54"/>
      <c r="G9" s="54"/>
      <c r="H9" s="3"/>
      <c r="J9" s="1"/>
      <c r="K9" s="51" t="s">
        <v>63</v>
      </c>
      <c r="L9" s="54"/>
      <c r="M9" s="54"/>
      <c r="N9" s="54"/>
      <c r="O9" s="54"/>
      <c r="P9" s="3"/>
      <c r="R9" s="1"/>
      <c r="S9" s="51" t="s">
        <v>63</v>
      </c>
      <c r="T9" s="54"/>
      <c r="U9" s="54"/>
      <c r="V9" s="54"/>
      <c r="W9" s="54"/>
      <c r="X9" s="3"/>
      <c r="Z9" s="1"/>
      <c r="AA9" s="51" t="s">
        <v>63</v>
      </c>
      <c r="AB9" s="54"/>
      <c r="AC9" s="54"/>
      <c r="AD9" s="54"/>
      <c r="AE9" s="54"/>
      <c r="AF9" s="3"/>
      <c r="AH9" s="1"/>
      <c r="AI9" s="51" t="s">
        <v>63</v>
      </c>
      <c r="AJ9" s="54"/>
      <c r="AK9" s="54"/>
      <c r="AL9" s="54"/>
      <c r="AM9" s="54"/>
      <c r="AN9" s="3"/>
      <c r="AP9" s="1"/>
      <c r="AQ9" s="51" t="s">
        <v>63</v>
      </c>
      <c r="AR9" s="54"/>
      <c r="AS9" s="54"/>
      <c r="AT9" s="54"/>
      <c r="AU9" s="54"/>
      <c r="AV9" s="3"/>
    </row>
    <row r="10" spans="2:48">
      <c r="B10" s="1"/>
      <c r="C10" s="52" t="s">
        <v>64</v>
      </c>
      <c r="D10" s="54"/>
      <c r="E10" s="54"/>
      <c r="F10" s="54"/>
      <c r="G10" s="54"/>
      <c r="H10" s="3"/>
      <c r="J10" s="1"/>
      <c r="K10" s="52" t="s">
        <v>64</v>
      </c>
      <c r="L10" s="54"/>
      <c r="M10" s="54"/>
      <c r="N10" s="54"/>
      <c r="O10" s="54"/>
      <c r="P10" s="3"/>
      <c r="R10" s="1"/>
      <c r="S10" s="52" t="s">
        <v>64</v>
      </c>
      <c r="T10" s="54"/>
      <c r="U10" s="54"/>
      <c r="V10" s="54"/>
      <c r="W10" s="54"/>
      <c r="X10" s="3"/>
      <c r="Z10" s="1"/>
      <c r="AA10" s="52" t="s">
        <v>64</v>
      </c>
      <c r="AB10" s="54"/>
      <c r="AC10" s="54"/>
      <c r="AD10" s="54"/>
      <c r="AE10" s="54"/>
      <c r="AF10" s="3"/>
      <c r="AH10" s="1"/>
      <c r="AI10" s="52" t="s">
        <v>64</v>
      </c>
      <c r="AJ10" s="54"/>
      <c r="AK10" s="54"/>
      <c r="AL10" s="54"/>
      <c r="AM10" s="54"/>
      <c r="AN10" s="3"/>
      <c r="AP10" s="1"/>
      <c r="AQ10" s="52" t="s">
        <v>64</v>
      </c>
      <c r="AR10" s="54"/>
      <c r="AS10" s="54"/>
      <c r="AT10" s="54"/>
      <c r="AU10" s="54"/>
      <c r="AV10" s="3"/>
    </row>
    <row r="11" spans="2:48">
      <c r="B11" s="1"/>
      <c r="C11" s="53" t="s">
        <v>65</v>
      </c>
      <c r="D11" s="54"/>
      <c r="E11" s="54"/>
      <c r="F11" s="54"/>
      <c r="G11" s="54"/>
      <c r="H11" s="3"/>
      <c r="J11" s="1"/>
      <c r="K11" s="53" t="s">
        <v>65</v>
      </c>
      <c r="L11" s="54"/>
      <c r="M11" s="54"/>
      <c r="N11" s="54"/>
      <c r="O11" s="54"/>
      <c r="P11" s="3"/>
      <c r="R11" s="1"/>
      <c r="S11" s="53" t="s">
        <v>65</v>
      </c>
      <c r="T11" s="2"/>
      <c r="U11" s="2"/>
      <c r="V11" s="2"/>
      <c r="W11" s="2"/>
      <c r="X11" s="3"/>
      <c r="Z11" s="1"/>
      <c r="AA11" s="53" t="s">
        <v>65</v>
      </c>
      <c r="AB11" s="2"/>
      <c r="AC11" s="2"/>
      <c r="AD11" s="2"/>
      <c r="AE11" s="2"/>
      <c r="AF11" s="3"/>
      <c r="AH11" s="1"/>
      <c r="AI11" s="53" t="s">
        <v>65</v>
      </c>
      <c r="AJ11" s="2"/>
      <c r="AK11" s="2"/>
      <c r="AL11" s="2"/>
      <c r="AM11" s="2"/>
      <c r="AN11" s="3"/>
      <c r="AP11" s="1"/>
      <c r="AQ11" s="53" t="s">
        <v>65</v>
      </c>
      <c r="AR11" s="2"/>
      <c r="AS11" s="2"/>
      <c r="AT11" s="2"/>
      <c r="AU11" s="2"/>
      <c r="AV11" s="3"/>
    </row>
    <row r="12" spans="2:48" ht="15.75" thickBot="1">
      <c r="B12" s="1"/>
      <c r="C12" s="2"/>
      <c r="D12" s="2"/>
      <c r="E12" s="2"/>
      <c r="F12" s="2"/>
      <c r="G12" s="2"/>
      <c r="H12" s="3"/>
      <c r="J12" s="1"/>
      <c r="K12" s="54"/>
      <c r="L12" s="54"/>
      <c r="M12" s="54"/>
      <c r="N12" s="54"/>
      <c r="O12" s="54"/>
      <c r="P12" s="3"/>
      <c r="R12" s="1"/>
      <c r="S12" s="2"/>
      <c r="T12" s="2"/>
      <c r="U12" s="2"/>
      <c r="V12" s="2"/>
      <c r="W12" s="2"/>
      <c r="X12" s="3"/>
      <c r="Z12" s="1"/>
      <c r="AA12" s="2"/>
      <c r="AB12" s="2"/>
      <c r="AC12" s="2"/>
      <c r="AD12" s="2"/>
      <c r="AE12" s="2"/>
      <c r="AF12" s="3"/>
      <c r="AH12" s="1"/>
      <c r="AI12" s="2"/>
      <c r="AJ12" s="2"/>
      <c r="AK12" s="2"/>
      <c r="AL12" s="2"/>
      <c r="AM12" s="2"/>
      <c r="AN12" s="3"/>
      <c r="AP12" s="1"/>
      <c r="AQ12" s="2"/>
      <c r="AR12" s="2"/>
      <c r="AS12" s="2"/>
      <c r="AT12" s="2"/>
      <c r="AU12" s="2"/>
      <c r="AV12" s="3"/>
    </row>
    <row r="13" spans="2:48" ht="15.75" thickBot="1">
      <c r="B13" s="1"/>
      <c r="C13" s="310" t="s">
        <v>8</v>
      </c>
      <c r="D13" s="311"/>
      <c r="E13" s="311"/>
      <c r="F13" s="312"/>
      <c r="G13" s="4">
        <v>872742.91</v>
      </c>
      <c r="H13" s="3"/>
      <c r="J13" s="1"/>
      <c r="K13" s="310" t="s">
        <v>8</v>
      </c>
      <c r="L13" s="311"/>
      <c r="M13" s="311"/>
      <c r="N13" s="312"/>
      <c r="O13" s="4">
        <v>800448.13</v>
      </c>
      <c r="P13" s="3"/>
      <c r="R13" s="1"/>
      <c r="S13" s="310" t="s">
        <v>8</v>
      </c>
      <c r="T13" s="311"/>
      <c r="U13" s="311"/>
      <c r="V13" s="312"/>
      <c r="W13" s="4">
        <v>870793.53</v>
      </c>
      <c r="X13" s="3"/>
      <c r="Z13" s="1"/>
      <c r="AA13" s="310" t="s">
        <v>8</v>
      </c>
      <c r="AB13" s="311"/>
      <c r="AC13" s="311"/>
      <c r="AD13" s="312"/>
      <c r="AE13" s="4">
        <v>133958.16</v>
      </c>
      <c r="AF13" s="3"/>
      <c r="AH13" s="1"/>
      <c r="AI13" s="310" t="s">
        <v>8</v>
      </c>
      <c r="AJ13" s="311"/>
      <c r="AK13" s="311"/>
      <c r="AL13" s="312"/>
      <c r="AM13" s="4">
        <v>42957.58</v>
      </c>
      <c r="AN13" s="3"/>
      <c r="AP13" s="1"/>
      <c r="AQ13" s="310" t="s">
        <v>8</v>
      </c>
      <c r="AR13" s="311"/>
      <c r="AS13" s="311"/>
      <c r="AT13" s="312"/>
      <c r="AU13" s="4">
        <v>9059.0499999999993</v>
      </c>
      <c r="AV13" s="3"/>
    </row>
    <row r="14" spans="2:48">
      <c r="B14" s="1"/>
      <c r="C14" s="2"/>
      <c r="D14" s="2"/>
      <c r="E14" s="2"/>
      <c r="G14" s="2"/>
      <c r="H14" s="3"/>
      <c r="J14" s="1"/>
      <c r="K14" s="2"/>
      <c r="L14" s="2"/>
      <c r="M14" s="2"/>
      <c r="O14" s="2"/>
      <c r="P14" s="3"/>
      <c r="R14" s="1"/>
      <c r="S14" s="2"/>
      <c r="T14" s="2"/>
      <c r="U14" s="2"/>
      <c r="W14" s="2"/>
      <c r="X14" s="3"/>
      <c r="Z14" s="1"/>
      <c r="AA14" s="2"/>
      <c r="AB14" s="2"/>
      <c r="AC14" s="2"/>
      <c r="AE14" s="2"/>
      <c r="AF14" s="3"/>
      <c r="AH14" s="1"/>
      <c r="AI14" s="2"/>
      <c r="AJ14" s="2"/>
      <c r="AK14" s="2"/>
      <c r="AM14" s="2"/>
      <c r="AN14" s="3"/>
      <c r="AP14" s="1"/>
      <c r="AQ14" s="2"/>
      <c r="AR14" s="2"/>
      <c r="AS14" s="2"/>
      <c r="AU14" s="2"/>
      <c r="AV14" s="3"/>
    </row>
    <row r="15" spans="2:48" ht="15.75" thickBot="1">
      <c r="B15" s="1"/>
      <c r="C15" s="2"/>
      <c r="D15" s="2"/>
      <c r="E15" s="2"/>
      <c r="F15" s="2"/>
      <c r="G15" s="2"/>
      <c r="H15" s="3"/>
      <c r="J15" s="1"/>
      <c r="K15" s="2"/>
      <c r="L15" s="2"/>
      <c r="M15" s="2"/>
      <c r="N15" s="2"/>
      <c r="O15" s="2"/>
      <c r="P15" s="3"/>
      <c r="R15" s="1"/>
      <c r="S15" s="2"/>
      <c r="T15" s="2"/>
      <c r="U15" s="2"/>
      <c r="V15" s="2"/>
      <c r="W15" s="2"/>
      <c r="X15" s="3"/>
      <c r="Z15" s="1"/>
      <c r="AA15" s="2"/>
      <c r="AB15" s="2"/>
      <c r="AC15" s="2"/>
      <c r="AD15" s="2"/>
      <c r="AE15" s="2"/>
      <c r="AF15" s="3"/>
      <c r="AH15" s="1"/>
      <c r="AI15" s="2"/>
      <c r="AJ15" s="2"/>
      <c r="AK15" s="2"/>
      <c r="AL15" s="2"/>
      <c r="AM15" s="2"/>
      <c r="AN15" s="3"/>
      <c r="AP15" s="1"/>
      <c r="AQ15" s="2"/>
      <c r="AR15" s="2"/>
      <c r="AS15" s="2"/>
      <c r="AT15" s="2"/>
      <c r="AU15" s="2"/>
      <c r="AV15" s="3"/>
    </row>
    <row r="16" spans="2:48" ht="15.75" thickBot="1">
      <c r="B16" s="1"/>
      <c r="C16" s="310" t="s">
        <v>1</v>
      </c>
      <c r="D16" s="311"/>
      <c r="E16" s="311"/>
      <c r="F16" s="312"/>
      <c r="G16" s="4">
        <f>SUM(F17:F19)</f>
        <v>0</v>
      </c>
      <c r="H16" s="3"/>
      <c r="J16" s="1"/>
      <c r="K16" s="310" t="s">
        <v>1</v>
      </c>
      <c r="L16" s="311"/>
      <c r="M16" s="311"/>
      <c r="N16" s="312"/>
      <c r="O16" s="4">
        <f>SUM(N17:N19)</f>
        <v>0</v>
      </c>
      <c r="P16" s="3"/>
      <c r="R16" s="1"/>
      <c r="S16" s="310" t="s">
        <v>1</v>
      </c>
      <c r="T16" s="311"/>
      <c r="U16" s="311"/>
      <c r="V16" s="312"/>
      <c r="W16" s="4">
        <f>SUM(V17:V19)</f>
        <v>0</v>
      </c>
      <c r="X16" s="3"/>
      <c r="Z16" s="1"/>
      <c r="AA16" s="310" t="s">
        <v>1</v>
      </c>
      <c r="AB16" s="311"/>
      <c r="AC16" s="311"/>
      <c r="AD16" s="312"/>
      <c r="AE16" s="4">
        <f>SUM(AD17:AD19)</f>
        <v>0</v>
      </c>
      <c r="AF16" s="3"/>
      <c r="AH16" s="1"/>
      <c r="AI16" s="310" t="s">
        <v>1</v>
      </c>
      <c r="AJ16" s="311"/>
      <c r="AK16" s="311"/>
      <c r="AL16" s="312"/>
      <c r="AM16" s="4">
        <f>SUM(AL17:AL19)</f>
        <v>0</v>
      </c>
      <c r="AN16" s="3"/>
      <c r="AP16" s="1"/>
      <c r="AQ16" s="310" t="s">
        <v>1</v>
      </c>
      <c r="AR16" s="311"/>
      <c r="AS16" s="311"/>
      <c r="AT16" s="312"/>
      <c r="AU16" s="4">
        <f>SUM(AT17:AT19)</f>
        <v>0</v>
      </c>
      <c r="AV16" s="3"/>
    </row>
    <row r="17" spans="2:48">
      <c r="B17" s="1"/>
      <c r="C17" s="5"/>
      <c r="D17" s="6"/>
      <c r="E17" s="6"/>
      <c r="F17" s="2"/>
      <c r="G17" s="7"/>
      <c r="H17" s="3"/>
      <c r="J17" s="1"/>
      <c r="K17" s="5"/>
      <c r="L17" s="6"/>
      <c r="M17" s="6"/>
      <c r="N17" s="2"/>
      <c r="O17" s="7"/>
      <c r="P17" s="3"/>
      <c r="R17" s="1"/>
      <c r="S17" s="5"/>
      <c r="T17" s="6"/>
      <c r="U17" s="6"/>
      <c r="V17" s="2"/>
      <c r="W17" s="7"/>
      <c r="X17" s="3"/>
      <c r="Z17" s="1"/>
      <c r="AA17" s="5"/>
      <c r="AB17" s="6"/>
      <c r="AC17" s="6"/>
      <c r="AD17" s="2"/>
      <c r="AE17" s="7"/>
      <c r="AF17" s="3"/>
      <c r="AH17" s="1"/>
      <c r="AI17" s="5"/>
      <c r="AJ17" s="6"/>
      <c r="AK17" s="6"/>
      <c r="AL17" s="2"/>
      <c r="AM17" s="7"/>
      <c r="AN17" s="3"/>
      <c r="AP17" s="1"/>
      <c r="AQ17" s="5"/>
      <c r="AR17" s="6"/>
      <c r="AS17" s="6"/>
      <c r="AT17" s="2"/>
      <c r="AU17" s="7"/>
      <c r="AV17" s="3"/>
    </row>
    <row r="18" spans="2:48">
      <c r="B18" s="1"/>
      <c r="C18" s="5"/>
      <c r="D18" s="6"/>
      <c r="E18" s="6"/>
      <c r="F18" s="7"/>
      <c r="H18" s="3"/>
      <c r="J18" s="1"/>
      <c r="K18" s="5"/>
      <c r="L18" s="6"/>
      <c r="M18" s="6"/>
      <c r="N18" s="7"/>
      <c r="P18" s="3"/>
      <c r="R18" s="1"/>
      <c r="S18" s="5"/>
      <c r="T18" s="6"/>
      <c r="U18" s="6"/>
      <c r="V18" s="7"/>
      <c r="X18" s="3"/>
      <c r="Z18" s="1"/>
      <c r="AA18" s="5"/>
      <c r="AB18" s="6"/>
      <c r="AC18" s="6"/>
      <c r="AD18" s="7"/>
      <c r="AF18" s="3"/>
      <c r="AH18" s="1"/>
      <c r="AI18" s="5"/>
      <c r="AJ18" s="6"/>
      <c r="AK18" s="6"/>
      <c r="AL18" s="7"/>
      <c r="AN18" s="3"/>
      <c r="AP18" s="1"/>
      <c r="AQ18" s="5"/>
      <c r="AR18" s="6"/>
      <c r="AS18" s="6"/>
      <c r="AT18" s="7"/>
      <c r="AV18" s="3"/>
    </row>
    <row r="19" spans="2:48">
      <c r="B19" s="1"/>
      <c r="C19" s="5"/>
      <c r="D19" s="6"/>
      <c r="E19" s="6"/>
      <c r="F19" s="7"/>
      <c r="G19" s="7"/>
      <c r="H19" s="3"/>
      <c r="J19" s="1"/>
      <c r="K19" s="5"/>
      <c r="L19" s="6"/>
      <c r="M19" s="6"/>
      <c r="N19" s="7"/>
      <c r="O19" s="7"/>
      <c r="P19" s="3"/>
      <c r="R19" s="1"/>
      <c r="S19" s="5"/>
      <c r="T19" s="6"/>
      <c r="U19" s="6"/>
      <c r="V19" s="7"/>
      <c r="W19" s="7"/>
      <c r="X19" s="3"/>
      <c r="Z19" s="1"/>
      <c r="AA19" s="5"/>
      <c r="AB19" s="6"/>
      <c r="AC19" s="6"/>
      <c r="AD19" s="7"/>
      <c r="AE19" s="7"/>
      <c r="AF19" s="3"/>
      <c r="AH19" s="1"/>
      <c r="AI19" s="5"/>
      <c r="AJ19" s="6"/>
      <c r="AK19" s="6"/>
      <c r="AL19" s="7"/>
      <c r="AM19" s="7"/>
      <c r="AN19" s="3"/>
      <c r="AP19" s="1"/>
      <c r="AQ19" s="5"/>
      <c r="AR19" s="6"/>
      <c r="AS19" s="6"/>
      <c r="AT19" s="7"/>
      <c r="AU19" s="7"/>
      <c r="AV19" s="3"/>
    </row>
    <row r="20" spans="2:48">
      <c r="B20" s="1"/>
      <c r="C20" s="2"/>
      <c r="D20" s="2"/>
      <c r="E20" s="2"/>
      <c r="F20" s="2"/>
      <c r="G20" s="2"/>
      <c r="H20" s="3"/>
      <c r="J20" s="1"/>
      <c r="K20" s="2"/>
      <c r="L20" s="2"/>
      <c r="M20" s="2"/>
      <c r="N20" s="2"/>
      <c r="O20" s="2"/>
      <c r="P20" s="3"/>
      <c r="R20" s="1"/>
      <c r="S20" s="2"/>
      <c r="T20" s="2"/>
      <c r="U20" s="2"/>
      <c r="V20" s="2"/>
      <c r="W20" s="2"/>
      <c r="X20" s="3"/>
      <c r="Z20" s="1"/>
      <c r="AA20" s="2"/>
      <c r="AB20" s="2"/>
      <c r="AC20" s="2"/>
      <c r="AD20" s="2"/>
      <c r="AE20" s="2"/>
      <c r="AF20" s="3"/>
      <c r="AH20" s="1"/>
      <c r="AI20" s="2"/>
      <c r="AJ20" s="2"/>
      <c r="AK20" s="2"/>
      <c r="AL20" s="2"/>
      <c r="AM20" s="2"/>
      <c r="AN20" s="3"/>
      <c r="AP20" s="1"/>
      <c r="AQ20" s="2"/>
      <c r="AR20" s="2"/>
      <c r="AS20" s="2"/>
      <c r="AT20" s="2"/>
      <c r="AU20" s="2"/>
      <c r="AV20" s="3"/>
    </row>
    <row r="21" spans="2:48" ht="15.75" thickBot="1">
      <c r="B21" s="1"/>
      <c r="C21" s="2"/>
      <c r="D21" s="2"/>
      <c r="E21" s="2"/>
      <c r="F21" s="2"/>
      <c r="G21" s="2"/>
      <c r="H21" s="3"/>
      <c r="J21" s="1"/>
      <c r="K21" s="2"/>
      <c r="L21" s="2"/>
      <c r="M21" s="2"/>
      <c r="N21" s="2"/>
      <c r="O21" s="2"/>
      <c r="P21" s="3"/>
      <c r="R21" s="1"/>
      <c r="S21" s="2"/>
      <c r="T21" s="2"/>
      <c r="U21" s="2"/>
      <c r="V21" s="2"/>
      <c r="W21" s="2"/>
      <c r="X21" s="3"/>
      <c r="Z21" s="1"/>
      <c r="AA21" s="2"/>
      <c r="AB21" s="2"/>
      <c r="AC21" s="2"/>
      <c r="AD21" s="2"/>
      <c r="AE21" s="2"/>
      <c r="AF21" s="3"/>
      <c r="AH21" s="1"/>
      <c r="AI21" s="2"/>
      <c r="AJ21" s="2"/>
      <c r="AK21" s="2"/>
      <c r="AL21" s="2"/>
      <c r="AM21" s="2"/>
      <c r="AN21" s="3"/>
      <c r="AP21" s="1"/>
      <c r="AQ21" s="2"/>
      <c r="AR21" s="2"/>
      <c r="AS21" s="2"/>
      <c r="AT21" s="2"/>
      <c r="AU21" s="2"/>
      <c r="AV21" s="3"/>
    </row>
    <row r="22" spans="2:48" ht="15.75" thickBot="1">
      <c r="B22" s="1"/>
      <c r="C22" s="313" t="s">
        <v>2</v>
      </c>
      <c r="D22" s="314"/>
      <c r="E22" s="314"/>
      <c r="F22" s="315"/>
      <c r="G22" s="4">
        <v>0</v>
      </c>
      <c r="H22" s="3"/>
      <c r="J22" s="1"/>
      <c r="K22" s="313" t="s">
        <v>2</v>
      </c>
      <c r="L22" s="314"/>
      <c r="M22" s="314"/>
      <c r="N22" s="315"/>
      <c r="O22" s="4">
        <v>0</v>
      </c>
      <c r="P22" s="3"/>
      <c r="R22" s="1"/>
      <c r="S22" s="313" t="s">
        <v>2</v>
      </c>
      <c r="T22" s="314"/>
      <c r="U22" s="314"/>
      <c r="V22" s="315"/>
      <c r="W22" s="4">
        <v>0</v>
      </c>
      <c r="X22" s="3"/>
      <c r="Z22" s="1"/>
      <c r="AA22" s="313" t="s">
        <v>2</v>
      </c>
      <c r="AB22" s="314"/>
      <c r="AC22" s="314"/>
      <c r="AD22" s="315"/>
      <c r="AE22" s="4">
        <v>0</v>
      </c>
      <c r="AF22" s="3"/>
      <c r="AH22" s="1"/>
      <c r="AI22" s="313" t="s">
        <v>2</v>
      </c>
      <c r="AJ22" s="314"/>
      <c r="AK22" s="314"/>
      <c r="AL22" s="315"/>
      <c r="AM22" s="4">
        <v>0</v>
      </c>
      <c r="AN22" s="3"/>
      <c r="AP22" s="1"/>
      <c r="AQ22" s="313" t="s">
        <v>2</v>
      </c>
      <c r="AR22" s="314"/>
      <c r="AS22" s="314"/>
      <c r="AT22" s="315"/>
      <c r="AU22" s="4">
        <v>0</v>
      </c>
      <c r="AV22" s="3"/>
    </row>
    <row r="23" spans="2:48">
      <c r="B23" s="1"/>
      <c r="C23" s="2"/>
      <c r="D23" s="2"/>
      <c r="E23" s="2"/>
      <c r="F23" s="2"/>
      <c r="G23" s="2"/>
      <c r="H23" s="3"/>
      <c r="J23" s="1"/>
      <c r="K23" s="2"/>
      <c r="L23" s="2"/>
      <c r="M23" s="2"/>
      <c r="N23" s="2"/>
      <c r="O23" s="2"/>
      <c r="P23" s="3"/>
      <c r="R23" s="1"/>
      <c r="S23" s="2"/>
      <c r="T23" s="2"/>
      <c r="U23" s="2"/>
      <c r="V23" s="2"/>
      <c r="W23" s="2"/>
      <c r="X23" s="3"/>
      <c r="Z23" s="1"/>
      <c r="AA23" s="2"/>
      <c r="AB23" s="2"/>
      <c r="AC23" s="2"/>
      <c r="AD23" s="2"/>
      <c r="AE23" s="2"/>
      <c r="AF23" s="3"/>
      <c r="AH23" s="1"/>
      <c r="AI23" s="2"/>
      <c r="AJ23" s="2"/>
      <c r="AK23" s="2"/>
      <c r="AL23" s="2"/>
      <c r="AM23" s="2"/>
      <c r="AN23" s="3"/>
      <c r="AP23" s="1"/>
      <c r="AQ23" s="2"/>
      <c r="AR23" s="2"/>
      <c r="AS23" s="2"/>
      <c r="AT23" s="2"/>
      <c r="AU23" s="2"/>
      <c r="AV23" s="3"/>
    </row>
    <row r="24" spans="2:48" ht="15.75" thickBot="1">
      <c r="B24" s="1"/>
      <c r="C24" s="2"/>
      <c r="D24" s="2"/>
      <c r="E24" s="2"/>
      <c r="F24" s="2"/>
      <c r="G24" s="2"/>
      <c r="H24" s="3"/>
      <c r="J24" s="1"/>
      <c r="K24" s="2"/>
      <c r="L24" s="2"/>
      <c r="M24" s="2"/>
      <c r="N24" s="2"/>
      <c r="O24" s="2"/>
      <c r="P24" s="3"/>
      <c r="R24" s="1"/>
      <c r="S24" s="2"/>
      <c r="T24" s="2"/>
      <c r="U24" s="2"/>
      <c r="V24" s="2"/>
      <c r="W24" s="2"/>
      <c r="X24" s="3"/>
      <c r="Z24" s="1"/>
      <c r="AA24" s="2"/>
      <c r="AB24" s="2"/>
      <c r="AC24" s="2"/>
      <c r="AD24" s="2"/>
      <c r="AE24" s="2"/>
      <c r="AF24" s="3"/>
      <c r="AH24" s="1"/>
      <c r="AI24" s="2"/>
      <c r="AJ24" s="2"/>
      <c r="AK24" s="2"/>
      <c r="AL24" s="2"/>
      <c r="AM24" s="2"/>
      <c r="AN24" s="3"/>
      <c r="AP24" s="1"/>
      <c r="AQ24" s="2"/>
      <c r="AR24" s="2"/>
      <c r="AS24" s="2"/>
      <c r="AT24" s="2"/>
      <c r="AU24" s="2"/>
      <c r="AV24" s="3"/>
    </row>
    <row r="25" spans="2:48" ht="15.75" thickBot="1">
      <c r="B25" s="1"/>
      <c r="C25" s="313" t="s">
        <v>3</v>
      </c>
      <c r="D25" s="314"/>
      <c r="E25" s="314"/>
      <c r="F25" s="315"/>
      <c r="G25" s="8">
        <f>SUM(G27:G45)</f>
        <v>23370.89</v>
      </c>
      <c r="H25" s="3"/>
      <c r="J25" s="1"/>
      <c r="K25" s="313" t="s">
        <v>3</v>
      </c>
      <c r="L25" s="314"/>
      <c r="M25" s="314"/>
      <c r="N25" s="315"/>
      <c r="O25" s="8">
        <f>SUM(O27:O45)</f>
        <v>21312.559999999998</v>
      </c>
      <c r="P25" s="3"/>
      <c r="R25" s="1"/>
      <c r="S25" s="313" t="s">
        <v>3</v>
      </c>
      <c r="T25" s="314"/>
      <c r="U25" s="314"/>
      <c r="V25" s="315"/>
      <c r="W25" s="8">
        <f>SUM(W27:W45)</f>
        <v>50152.21</v>
      </c>
      <c r="X25" s="3"/>
      <c r="Z25" s="1"/>
      <c r="AA25" s="313" t="s">
        <v>3</v>
      </c>
      <c r="AB25" s="314"/>
      <c r="AC25" s="314"/>
      <c r="AD25" s="315"/>
      <c r="AE25" s="8">
        <f>SUM(AE27:AE45)</f>
        <v>3913.6</v>
      </c>
      <c r="AF25" s="3"/>
      <c r="AH25" s="1"/>
      <c r="AI25" s="313" t="s">
        <v>3</v>
      </c>
      <c r="AJ25" s="314"/>
      <c r="AK25" s="314"/>
      <c r="AL25" s="315"/>
      <c r="AM25" s="8">
        <f>SUM(AM27:AM45)</f>
        <v>3913.6</v>
      </c>
      <c r="AN25" s="3"/>
      <c r="AP25" s="1"/>
      <c r="AQ25" s="313" t="s">
        <v>3</v>
      </c>
      <c r="AR25" s="314"/>
      <c r="AS25" s="314"/>
      <c r="AT25" s="315"/>
      <c r="AU25" s="8">
        <f>SUM(AU27:AU45)</f>
        <v>3913.6</v>
      </c>
      <c r="AV25" s="3"/>
    </row>
    <row r="26" spans="2:48">
      <c r="B26" s="1"/>
      <c r="C26" s="9" t="s">
        <v>21</v>
      </c>
      <c r="D26" s="9" t="s">
        <v>22</v>
      </c>
      <c r="E26" s="9" t="s">
        <v>23</v>
      </c>
      <c r="F26" s="10" t="s">
        <v>24</v>
      </c>
      <c r="G26" s="11" t="s">
        <v>4</v>
      </c>
      <c r="H26" s="3"/>
      <c r="J26" s="1"/>
      <c r="K26" s="9" t="s">
        <v>21</v>
      </c>
      <c r="L26" s="9" t="s">
        <v>22</v>
      </c>
      <c r="M26" s="9" t="s">
        <v>23</v>
      </c>
      <c r="N26" s="10" t="s">
        <v>24</v>
      </c>
      <c r="O26" s="11" t="s">
        <v>4</v>
      </c>
      <c r="P26" s="3"/>
      <c r="R26" s="1"/>
      <c r="S26" s="9" t="s">
        <v>21</v>
      </c>
      <c r="T26" s="9" t="s">
        <v>22</v>
      </c>
      <c r="U26" s="9" t="s">
        <v>23</v>
      </c>
      <c r="V26" s="10" t="s">
        <v>24</v>
      </c>
      <c r="W26" s="11" t="s">
        <v>4</v>
      </c>
      <c r="X26" s="3"/>
      <c r="Z26" s="1"/>
      <c r="AA26" s="9" t="s">
        <v>21</v>
      </c>
      <c r="AB26" s="9" t="s">
        <v>22</v>
      </c>
      <c r="AC26" s="9" t="s">
        <v>23</v>
      </c>
      <c r="AD26" s="10" t="s">
        <v>24</v>
      </c>
      <c r="AE26" s="11" t="s">
        <v>4</v>
      </c>
      <c r="AF26" s="3"/>
      <c r="AH26" s="1"/>
      <c r="AI26" s="9" t="s">
        <v>21</v>
      </c>
      <c r="AJ26" s="9" t="s">
        <v>22</v>
      </c>
      <c r="AK26" s="9" t="s">
        <v>23</v>
      </c>
      <c r="AL26" s="10" t="s">
        <v>24</v>
      </c>
      <c r="AM26" s="11" t="s">
        <v>4</v>
      </c>
      <c r="AN26" s="3"/>
      <c r="AP26" s="1"/>
      <c r="AQ26" s="9" t="s">
        <v>21</v>
      </c>
      <c r="AR26" s="9" t="s">
        <v>22</v>
      </c>
      <c r="AS26" s="9" t="s">
        <v>23</v>
      </c>
      <c r="AT26" s="10" t="s">
        <v>24</v>
      </c>
      <c r="AU26" s="11" t="s">
        <v>4</v>
      </c>
      <c r="AV26" s="3"/>
    </row>
    <row r="27" spans="2:48">
      <c r="B27" s="1"/>
      <c r="C27" s="38">
        <v>2558</v>
      </c>
      <c r="D27" s="38" t="s">
        <v>13</v>
      </c>
      <c r="E27" s="39">
        <v>44679</v>
      </c>
      <c r="F27" s="40" t="s">
        <v>47</v>
      </c>
      <c r="G27" s="41">
        <v>12153.94</v>
      </c>
      <c r="H27" s="3"/>
      <c r="J27" s="1"/>
      <c r="K27" s="34">
        <v>5635</v>
      </c>
      <c r="L27" s="34" t="s">
        <v>13</v>
      </c>
      <c r="M27" s="35">
        <v>44694</v>
      </c>
      <c r="N27" s="36" t="s">
        <v>50</v>
      </c>
      <c r="O27" s="37">
        <v>3913.6</v>
      </c>
      <c r="P27" s="3"/>
      <c r="R27" s="1"/>
      <c r="S27" s="34">
        <v>5635</v>
      </c>
      <c r="T27" s="34" t="s">
        <v>13</v>
      </c>
      <c r="U27" s="35">
        <v>44694</v>
      </c>
      <c r="V27" s="36" t="s">
        <v>50</v>
      </c>
      <c r="W27" s="37">
        <v>3913.6</v>
      </c>
      <c r="X27" s="3"/>
      <c r="Z27" s="1"/>
      <c r="AA27" s="34">
        <v>5635</v>
      </c>
      <c r="AB27" s="34" t="s">
        <v>13</v>
      </c>
      <c r="AC27" s="35">
        <v>44694</v>
      </c>
      <c r="AD27" s="36" t="s">
        <v>50</v>
      </c>
      <c r="AE27" s="37">
        <v>3913.6</v>
      </c>
      <c r="AF27" s="3"/>
      <c r="AH27" s="1"/>
      <c r="AI27" s="34">
        <v>5635</v>
      </c>
      <c r="AJ27" s="34" t="s">
        <v>13</v>
      </c>
      <c r="AK27" s="35">
        <v>44694</v>
      </c>
      <c r="AL27" s="36" t="s">
        <v>50</v>
      </c>
      <c r="AM27" s="37">
        <v>3913.6</v>
      </c>
      <c r="AN27" s="3"/>
      <c r="AP27" s="1"/>
      <c r="AQ27" s="34">
        <v>5635</v>
      </c>
      <c r="AR27" s="34" t="s">
        <v>13</v>
      </c>
      <c r="AS27" s="35">
        <v>44694</v>
      </c>
      <c r="AT27" s="36" t="s">
        <v>50</v>
      </c>
      <c r="AU27" s="37">
        <v>3913.6</v>
      </c>
      <c r="AV27" s="3"/>
    </row>
    <row r="28" spans="2:48">
      <c r="B28" s="1"/>
      <c r="C28" s="38">
        <v>5677</v>
      </c>
      <c r="D28" s="38" t="s">
        <v>13</v>
      </c>
      <c r="E28" s="39">
        <v>44680</v>
      </c>
      <c r="F28" s="40" t="s">
        <v>48</v>
      </c>
      <c r="G28" s="41">
        <v>8816.94</v>
      </c>
      <c r="H28" s="3"/>
      <c r="J28" s="1"/>
      <c r="K28" s="34">
        <v>5629</v>
      </c>
      <c r="L28" s="34" t="s">
        <v>13</v>
      </c>
      <c r="M28" s="35">
        <v>44705</v>
      </c>
      <c r="N28" s="36" t="s">
        <v>51</v>
      </c>
      <c r="O28" s="37">
        <v>5041.96</v>
      </c>
      <c r="P28" s="3"/>
      <c r="R28" s="1"/>
      <c r="S28" s="29">
        <v>5887</v>
      </c>
      <c r="T28" s="29" t="s">
        <v>13</v>
      </c>
      <c r="U28" s="30">
        <v>44741</v>
      </c>
      <c r="V28" s="31" t="s">
        <v>53</v>
      </c>
      <c r="W28" s="32">
        <v>20000</v>
      </c>
      <c r="X28" s="3"/>
      <c r="Z28" s="1"/>
      <c r="AA28" s="29"/>
      <c r="AB28" s="29"/>
      <c r="AC28" s="30"/>
      <c r="AD28" s="31"/>
      <c r="AE28" s="32"/>
      <c r="AF28" s="3"/>
      <c r="AH28" s="1"/>
      <c r="AI28" s="29"/>
      <c r="AJ28" s="29"/>
      <c r="AK28" s="30"/>
      <c r="AL28" s="31"/>
      <c r="AM28" s="32"/>
      <c r="AN28" s="3"/>
      <c r="AP28" s="1"/>
      <c r="AQ28" s="29"/>
      <c r="AR28" s="29"/>
      <c r="AS28" s="30"/>
      <c r="AT28" s="31"/>
      <c r="AU28" s="32"/>
      <c r="AV28" s="3"/>
    </row>
    <row r="29" spans="2:48">
      <c r="B29" s="1"/>
      <c r="C29" s="38">
        <v>2883</v>
      </c>
      <c r="D29" s="38" t="s">
        <v>13</v>
      </c>
      <c r="E29" s="39">
        <v>44679</v>
      </c>
      <c r="F29" s="40" t="s">
        <v>49</v>
      </c>
      <c r="G29" s="41">
        <v>2400.0100000000002</v>
      </c>
      <c r="H29" s="3"/>
      <c r="J29" s="1"/>
      <c r="K29" s="34">
        <v>5626</v>
      </c>
      <c r="L29" s="34" t="s">
        <v>13</v>
      </c>
      <c r="M29" s="35">
        <v>44708</v>
      </c>
      <c r="N29" s="36" t="s">
        <v>52</v>
      </c>
      <c r="O29" s="37">
        <v>12357</v>
      </c>
      <c r="P29" s="3"/>
      <c r="R29" s="1"/>
      <c r="S29" s="29">
        <v>5891</v>
      </c>
      <c r="T29" s="29" t="s">
        <v>13</v>
      </c>
      <c r="U29" s="30">
        <v>44741</v>
      </c>
      <c r="V29" s="31" t="s">
        <v>54</v>
      </c>
      <c r="W29" s="32">
        <v>12000</v>
      </c>
      <c r="X29" s="3"/>
      <c r="Z29" s="1"/>
      <c r="AA29" s="29"/>
      <c r="AB29" s="29"/>
      <c r="AC29" s="30"/>
      <c r="AD29" s="31"/>
      <c r="AE29" s="32"/>
      <c r="AF29" s="3"/>
      <c r="AH29" s="1"/>
      <c r="AI29" s="29"/>
      <c r="AJ29" s="29"/>
      <c r="AK29" s="30"/>
      <c r="AL29" s="31"/>
      <c r="AM29" s="32"/>
      <c r="AN29" s="3"/>
      <c r="AP29" s="1"/>
      <c r="AQ29" s="29"/>
      <c r="AR29" s="29"/>
      <c r="AS29" s="30"/>
      <c r="AT29" s="31"/>
      <c r="AU29" s="32"/>
      <c r="AV29" s="3"/>
    </row>
    <row r="30" spans="2:48">
      <c r="B30" s="1"/>
      <c r="C30" s="19"/>
      <c r="D30" s="19"/>
      <c r="E30" s="19"/>
      <c r="F30" s="19"/>
      <c r="G30" s="19"/>
      <c r="H30" s="3"/>
      <c r="J30" s="1"/>
      <c r="K30" s="19"/>
      <c r="L30" s="19"/>
      <c r="M30" s="19"/>
      <c r="N30" s="19"/>
      <c r="O30" s="19"/>
      <c r="P30" s="3"/>
      <c r="R30" s="1"/>
      <c r="S30" s="29">
        <v>5895</v>
      </c>
      <c r="T30" s="29" t="s">
        <v>13</v>
      </c>
      <c r="U30" s="30">
        <v>44741</v>
      </c>
      <c r="V30" s="31" t="s">
        <v>55</v>
      </c>
      <c r="W30" s="32">
        <v>10495.28</v>
      </c>
      <c r="X30" s="3"/>
      <c r="Z30" s="1"/>
      <c r="AA30" s="29"/>
      <c r="AB30" s="29"/>
      <c r="AC30" s="30"/>
      <c r="AD30" s="31"/>
      <c r="AE30" s="32"/>
      <c r="AF30" s="3"/>
      <c r="AH30" s="1"/>
      <c r="AI30" s="29"/>
      <c r="AJ30" s="29"/>
      <c r="AK30" s="30"/>
      <c r="AL30" s="31"/>
      <c r="AM30" s="32"/>
      <c r="AN30" s="3"/>
      <c r="AP30" s="1"/>
      <c r="AQ30" s="29"/>
      <c r="AR30" s="29"/>
      <c r="AS30" s="30"/>
      <c r="AT30" s="31"/>
      <c r="AU30" s="32"/>
      <c r="AV30" s="3"/>
    </row>
    <row r="31" spans="2:48">
      <c r="B31" s="1"/>
      <c r="C31" s="34"/>
      <c r="D31" s="34"/>
      <c r="E31" s="35"/>
      <c r="F31" s="36"/>
      <c r="G31" s="19"/>
      <c r="H31" s="3"/>
      <c r="J31" s="1"/>
      <c r="K31" s="34"/>
      <c r="L31" s="34"/>
      <c r="M31" s="35"/>
      <c r="N31" s="36"/>
      <c r="O31" s="19"/>
      <c r="P31" s="3"/>
      <c r="R31" s="1"/>
      <c r="S31" s="29">
        <v>5880</v>
      </c>
      <c r="T31" s="29" t="s">
        <v>13</v>
      </c>
      <c r="U31" s="30">
        <v>44741</v>
      </c>
      <c r="V31" s="31" t="s">
        <v>56</v>
      </c>
      <c r="W31" s="32">
        <v>3743.33</v>
      </c>
      <c r="X31" s="3"/>
      <c r="Z31" s="1"/>
      <c r="AA31" s="29"/>
      <c r="AB31" s="29"/>
      <c r="AC31" s="30"/>
      <c r="AD31" s="31"/>
      <c r="AE31" s="32"/>
      <c r="AF31" s="3"/>
      <c r="AH31" s="1"/>
      <c r="AI31" s="29"/>
      <c r="AJ31" s="29"/>
      <c r="AK31" s="30"/>
      <c r="AL31" s="31"/>
      <c r="AM31" s="32"/>
      <c r="AN31" s="3"/>
      <c r="AP31" s="1"/>
      <c r="AQ31" s="29"/>
      <c r="AR31" s="29"/>
      <c r="AS31" s="30"/>
      <c r="AT31" s="31"/>
      <c r="AU31" s="32"/>
      <c r="AV31" s="3"/>
    </row>
    <row r="32" spans="2:48">
      <c r="B32" s="1"/>
      <c r="C32" s="34"/>
      <c r="D32" s="34"/>
      <c r="E32" s="35"/>
      <c r="F32" s="36"/>
      <c r="G32" s="37"/>
      <c r="H32" s="3"/>
      <c r="J32" s="1"/>
      <c r="K32" s="34"/>
      <c r="L32" s="34"/>
      <c r="M32" s="35"/>
      <c r="N32" s="36"/>
      <c r="O32" s="37"/>
      <c r="P32" s="3"/>
      <c r="R32" s="1"/>
      <c r="S32" s="34"/>
      <c r="T32" s="34"/>
      <c r="U32" s="35"/>
      <c r="V32" s="36"/>
      <c r="W32" s="37"/>
      <c r="X32" s="3"/>
      <c r="Z32" s="1"/>
      <c r="AA32" s="34"/>
      <c r="AB32" s="34"/>
      <c r="AC32" s="35"/>
      <c r="AD32" s="36"/>
      <c r="AE32" s="37"/>
      <c r="AF32" s="3"/>
      <c r="AH32" s="1"/>
      <c r="AI32" s="34"/>
      <c r="AJ32" s="34"/>
      <c r="AK32" s="35"/>
      <c r="AL32" s="36"/>
      <c r="AM32" s="37"/>
      <c r="AN32" s="3"/>
      <c r="AP32" s="1"/>
      <c r="AQ32" s="34"/>
      <c r="AR32" s="34"/>
      <c r="AS32" s="35"/>
      <c r="AT32" s="36"/>
      <c r="AU32" s="37"/>
      <c r="AV32" s="3"/>
    </row>
    <row r="33" spans="2:48">
      <c r="B33" s="1"/>
      <c r="C33" s="34"/>
      <c r="D33" s="34"/>
      <c r="E33" s="35"/>
      <c r="F33" s="36"/>
      <c r="G33" s="37"/>
      <c r="H33" s="3"/>
      <c r="J33" s="1"/>
      <c r="K33" s="34"/>
      <c r="L33" s="34"/>
      <c r="M33" s="35"/>
      <c r="N33" s="36"/>
      <c r="O33" s="37"/>
      <c r="P33" s="3"/>
      <c r="R33" s="1"/>
      <c r="S33" s="34"/>
      <c r="T33" s="34"/>
      <c r="U33" s="35"/>
      <c r="V33" s="36"/>
      <c r="W33" s="37"/>
      <c r="X33" s="3"/>
      <c r="Z33" s="1"/>
      <c r="AA33" s="34"/>
      <c r="AB33" s="34"/>
      <c r="AC33" s="35"/>
      <c r="AD33" s="36"/>
      <c r="AE33" s="37"/>
      <c r="AF33" s="3"/>
      <c r="AH33" s="1"/>
      <c r="AI33" s="34"/>
      <c r="AJ33" s="34"/>
      <c r="AK33" s="35"/>
      <c r="AL33" s="36"/>
      <c r="AM33" s="37"/>
      <c r="AN33" s="3"/>
      <c r="AP33" s="1"/>
      <c r="AQ33" s="34"/>
      <c r="AR33" s="34"/>
      <c r="AS33" s="35"/>
      <c r="AT33" s="36"/>
      <c r="AU33" s="37"/>
      <c r="AV33" s="3"/>
    </row>
    <row r="34" spans="2:48">
      <c r="B34" s="1"/>
      <c r="C34" s="34"/>
      <c r="D34" s="34"/>
      <c r="E34" s="35"/>
      <c r="F34" s="36"/>
      <c r="G34" s="37"/>
      <c r="H34" s="3"/>
      <c r="J34" s="1"/>
      <c r="K34" s="34"/>
      <c r="L34" s="34"/>
      <c r="M34" s="35"/>
      <c r="N34" s="36"/>
      <c r="O34" s="37"/>
      <c r="P34" s="3"/>
      <c r="R34" s="1"/>
      <c r="S34" s="34"/>
      <c r="T34" s="34"/>
      <c r="U34" s="35"/>
      <c r="V34" s="36"/>
      <c r="W34" s="37"/>
      <c r="X34" s="3"/>
      <c r="Z34" s="1"/>
      <c r="AA34" s="34"/>
      <c r="AB34" s="34"/>
      <c r="AC34" s="35"/>
      <c r="AD34" s="36"/>
      <c r="AE34" s="37"/>
      <c r="AF34" s="3"/>
      <c r="AH34" s="1"/>
      <c r="AI34" s="34"/>
      <c r="AJ34" s="34"/>
      <c r="AK34" s="35"/>
      <c r="AL34" s="36"/>
      <c r="AM34" s="37"/>
      <c r="AN34" s="3"/>
      <c r="AP34" s="1"/>
      <c r="AQ34" s="34"/>
      <c r="AR34" s="34"/>
      <c r="AS34" s="35"/>
      <c r="AT34" s="36"/>
      <c r="AU34" s="37"/>
      <c r="AV34" s="3"/>
    </row>
    <row r="35" spans="2:48">
      <c r="B35" s="1"/>
      <c r="C35" s="34"/>
      <c r="D35" s="34"/>
      <c r="E35" s="35"/>
      <c r="F35" s="36"/>
      <c r="G35" s="37"/>
      <c r="H35" s="3"/>
      <c r="J35" s="1"/>
      <c r="K35" s="34"/>
      <c r="L35" s="34"/>
      <c r="M35" s="35"/>
      <c r="N35" s="36"/>
      <c r="O35" s="37"/>
      <c r="P35" s="3"/>
      <c r="R35" s="1"/>
      <c r="S35" s="34"/>
      <c r="T35" s="34"/>
      <c r="U35" s="35"/>
      <c r="V35" s="36"/>
      <c r="W35" s="37"/>
      <c r="X35" s="3"/>
      <c r="Z35" s="1"/>
      <c r="AA35" s="34"/>
      <c r="AB35" s="34"/>
      <c r="AC35" s="35"/>
      <c r="AD35" s="36"/>
      <c r="AE35" s="37"/>
      <c r="AF35" s="3"/>
      <c r="AH35" s="1"/>
      <c r="AI35" s="34"/>
      <c r="AJ35" s="34"/>
      <c r="AK35" s="35"/>
      <c r="AL35" s="36"/>
      <c r="AM35" s="37"/>
      <c r="AN35" s="3"/>
      <c r="AP35" s="1"/>
      <c r="AQ35" s="34"/>
      <c r="AR35" s="34"/>
      <c r="AS35" s="35"/>
      <c r="AT35" s="36"/>
      <c r="AU35" s="37"/>
      <c r="AV35" s="3"/>
    </row>
    <row r="36" spans="2:48">
      <c r="B36" s="1"/>
      <c r="C36" s="34"/>
      <c r="D36" s="34"/>
      <c r="E36" s="35"/>
      <c r="F36" s="36"/>
      <c r="G36" s="37"/>
      <c r="H36" s="3"/>
      <c r="J36" s="1"/>
      <c r="K36" s="34"/>
      <c r="L36" s="34"/>
      <c r="M36" s="35"/>
      <c r="N36" s="36"/>
      <c r="O36" s="37"/>
      <c r="P36" s="3"/>
      <c r="R36" s="1"/>
      <c r="S36" s="34"/>
      <c r="T36" s="34"/>
      <c r="U36" s="35"/>
      <c r="V36" s="36"/>
      <c r="W36" s="37"/>
      <c r="X36" s="3"/>
      <c r="Z36" s="1"/>
      <c r="AA36" s="34"/>
      <c r="AB36" s="34"/>
      <c r="AC36" s="35"/>
      <c r="AD36" s="36"/>
      <c r="AE36" s="37"/>
      <c r="AF36" s="3"/>
      <c r="AH36" s="1"/>
      <c r="AI36" s="34"/>
      <c r="AJ36" s="34"/>
      <c r="AK36" s="35"/>
      <c r="AL36" s="36"/>
      <c r="AM36" s="37"/>
      <c r="AN36" s="3"/>
      <c r="AP36" s="1"/>
      <c r="AQ36" s="34"/>
      <c r="AR36" s="34"/>
      <c r="AS36" s="35"/>
      <c r="AT36" s="36"/>
      <c r="AU36" s="37"/>
      <c r="AV36" s="3"/>
    </row>
    <row r="37" spans="2:48">
      <c r="B37" s="1"/>
      <c r="C37" s="34"/>
      <c r="D37" s="34"/>
      <c r="E37" s="35"/>
      <c r="F37" s="36"/>
      <c r="G37" s="37"/>
      <c r="H37" s="3"/>
      <c r="J37" s="1"/>
      <c r="K37" s="34"/>
      <c r="L37" s="34"/>
      <c r="M37" s="35"/>
      <c r="N37" s="36"/>
      <c r="O37" s="37"/>
      <c r="P37" s="3"/>
      <c r="R37" s="1"/>
      <c r="S37" s="34"/>
      <c r="T37" s="34"/>
      <c r="U37" s="35"/>
      <c r="V37" s="36"/>
      <c r="W37" s="37"/>
      <c r="X37" s="3"/>
      <c r="Z37" s="1"/>
      <c r="AA37" s="34"/>
      <c r="AB37" s="34"/>
      <c r="AC37" s="35"/>
      <c r="AD37" s="36"/>
      <c r="AE37" s="37"/>
      <c r="AF37" s="3"/>
      <c r="AH37" s="1"/>
      <c r="AI37" s="34"/>
      <c r="AJ37" s="34"/>
      <c r="AK37" s="35"/>
      <c r="AL37" s="36"/>
      <c r="AM37" s="37"/>
      <c r="AN37" s="3"/>
      <c r="AP37" s="1"/>
      <c r="AQ37" s="34"/>
      <c r="AR37" s="34"/>
      <c r="AS37" s="35"/>
      <c r="AT37" s="36"/>
      <c r="AU37" s="37"/>
      <c r="AV37" s="3"/>
    </row>
    <row r="38" spans="2:48">
      <c r="B38" s="1"/>
      <c r="C38" s="34"/>
      <c r="D38" s="34"/>
      <c r="E38" s="35"/>
      <c r="F38" s="36"/>
      <c r="G38" s="37"/>
      <c r="H38" s="3"/>
      <c r="J38" s="1"/>
      <c r="K38" s="34"/>
      <c r="L38" s="34"/>
      <c r="M38" s="35"/>
      <c r="N38" s="36"/>
      <c r="O38" s="37"/>
      <c r="P38" s="3"/>
      <c r="R38" s="1"/>
      <c r="S38" s="34"/>
      <c r="T38" s="34"/>
      <c r="U38" s="35"/>
      <c r="V38" s="36"/>
      <c r="W38" s="37"/>
      <c r="X38" s="3"/>
      <c r="Z38" s="1"/>
      <c r="AA38" s="34"/>
      <c r="AB38" s="34"/>
      <c r="AC38" s="35"/>
      <c r="AD38" s="36"/>
      <c r="AE38" s="37"/>
      <c r="AF38" s="3"/>
      <c r="AH38" s="1"/>
      <c r="AI38" s="34"/>
      <c r="AJ38" s="34"/>
      <c r="AK38" s="35"/>
      <c r="AL38" s="36"/>
      <c r="AM38" s="37"/>
      <c r="AN38" s="3"/>
      <c r="AP38" s="1"/>
      <c r="AQ38" s="34"/>
      <c r="AR38" s="34"/>
      <c r="AS38" s="35"/>
      <c r="AT38" s="36"/>
      <c r="AU38" s="37"/>
      <c r="AV38" s="3"/>
    </row>
    <row r="39" spans="2:48">
      <c r="B39" s="1"/>
      <c r="C39" s="34"/>
      <c r="D39" s="34"/>
      <c r="E39" s="35"/>
      <c r="F39" s="36"/>
      <c r="G39" s="37"/>
      <c r="H39" s="3"/>
      <c r="J39" s="1"/>
      <c r="K39" s="34"/>
      <c r="L39" s="34"/>
      <c r="M39" s="35"/>
      <c r="N39" s="36"/>
      <c r="O39" s="37"/>
      <c r="P39" s="3"/>
      <c r="R39" s="1"/>
      <c r="S39" s="34"/>
      <c r="T39" s="34"/>
      <c r="U39" s="35"/>
      <c r="V39" s="36"/>
      <c r="W39" s="37"/>
      <c r="X39" s="3"/>
      <c r="Z39" s="1"/>
      <c r="AA39" s="34"/>
      <c r="AB39" s="34"/>
      <c r="AC39" s="35"/>
      <c r="AD39" s="36"/>
      <c r="AE39" s="37"/>
      <c r="AF39" s="3"/>
      <c r="AH39" s="1"/>
      <c r="AI39" s="34"/>
      <c r="AJ39" s="34"/>
      <c r="AK39" s="35"/>
      <c r="AL39" s="36"/>
      <c r="AM39" s="37"/>
      <c r="AN39" s="3"/>
      <c r="AP39" s="1"/>
      <c r="AQ39" s="34"/>
      <c r="AR39" s="34"/>
      <c r="AS39" s="35"/>
      <c r="AT39" s="36"/>
      <c r="AU39" s="37"/>
      <c r="AV39" s="3"/>
    </row>
    <row r="40" spans="2:48">
      <c r="B40" s="1"/>
      <c r="C40" s="19"/>
      <c r="D40" s="19"/>
      <c r="E40" s="19"/>
      <c r="F40" s="19"/>
      <c r="G40" s="19"/>
      <c r="H40" s="3"/>
      <c r="J40" s="1"/>
      <c r="K40" s="19"/>
      <c r="L40" s="19"/>
      <c r="M40" s="19"/>
      <c r="N40" s="19"/>
      <c r="O40" s="19"/>
      <c r="P40" s="3"/>
      <c r="R40" s="1"/>
      <c r="S40" s="19"/>
      <c r="T40" s="19"/>
      <c r="U40" s="19"/>
      <c r="V40" s="19"/>
      <c r="W40" s="19"/>
      <c r="X40" s="3"/>
      <c r="Z40" s="1"/>
      <c r="AA40" s="19"/>
      <c r="AB40" s="19"/>
      <c r="AC40" s="19"/>
      <c r="AD40" s="19"/>
      <c r="AE40" s="19"/>
      <c r="AF40" s="3"/>
      <c r="AH40" s="1"/>
      <c r="AI40" s="19"/>
      <c r="AJ40" s="19"/>
      <c r="AK40" s="19"/>
      <c r="AL40" s="19"/>
      <c r="AM40" s="19"/>
      <c r="AN40" s="3"/>
      <c r="AP40" s="1"/>
      <c r="AQ40" s="19"/>
      <c r="AR40" s="19"/>
      <c r="AS40" s="19"/>
      <c r="AT40" s="19"/>
      <c r="AU40" s="19"/>
      <c r="AV40" s="3"/>
    </row>
    <row r="41" spans="2:48">
      <c r="B41" s="1"/>
      <c r="C41" s="29"/>
      <c r="D41" s="29"/>
      <c r="E41" s="30"/>
      <c r="F41" s="31"/>
      <c r="G41" s="32"/>
      <c r="H41" s="3"/>
      <c r="J41" s="1"/>
      <c r="K41" s="29"/>
      <c r="L41" s="29"/>
      <c r="M41" s="30"/>
      <c r="N41" s="31"/>
      <c r="O41" s="32"/>
      <c r="P41" s="3"/>
      <c r="R41" s="1"/>
      <c r="S41" s="29"/>
      <c r="T41" s="29"/>
      <c r="U41" s="30"/>
      <c r="V41" s="31"/>
      <c r="W41" s="32"/>
      <c r="X41" s="3"/>
      <c r="Z41" s="1"/>
      <c r="AA41" s="29"/>
      <c r="AB41" s="29"/>
      <c r="AC41" s="30"/>
      <c r="AD41" s="31"/>
      <c r="AE41" s="32"/>
      <c r="AF41" s="3"/>
      <c r="AH41" s="1"/>
      <c r="AI41" s="29"/>
      <c r="AJ41" s="29"/>
      <c r="AK41" s="30"/>
      <c r="AL41" s="31"/>
      <c r="AM41" s="32"/>
      <c r="AN41" s="3"/>
      <c r="AP41" s="1"/>
      <c r="AQ41" s="29"/>
      <c r="AR41" s="29"/>
      <c r="AS41" s="30"/>
      <c r="AT41" s="31"/>
      <c r="AU41" s="32"/>
      <c r="AV41" s="3"/>
    </row>
    <row r="42" spans="2:48">
      <c r="B42" s="1"/>
      <c r="C42" s="14"/>
      <c r="D42" s="12"/>
      <c r="E42" s="13"/>
      <c r="F42" s="19"/>
      <c r="G42" s="19"/>
      <c r="H42" s="3"/>
      <c r="J42" s="1"/>
      <c r="K42" s="14"/>
      <c r="L42" s="12"/>
      <c r="M42" s="13"/>
      <c r="N42" s="19"/>
      <c r="O42" s="19"/>
      <c r="P42" s="3"/>
      <c r="R42" s="1"/>
      <c r="S42" s="14"/>
      <c r="T42" s="12"/>
      <c r="U42" s="13"/>
      <c r="V42" s="19"/>
      <c r="W42" s="19"/>
      <c r="X42" s="3"/>
      <c r="Z42" s="1"/>
      <c r="AA42" s="14"/>
      <c r="AB42" s="12"/>
      <c r="AC42" s="13"/>
      <c r="AD42" s="19"/>
      <c r="AE42" s="19"/>
      <c r="AF42" s="3"/>
      <c r="AH42" s="1"/>
      <c r="AI42" s="14"/>
      <c r="AJ42" s="12"/>
      <c r="AK42" s="13"/>
      <c r="AL42" s="19"/>
      <c r="AM42" s="19"/>
      <c r="AN42" s="3"/>
      <c r="AP42" s="1"/>
      <c r="AQ42" s="14"/>
      <c r="AR42" s="12"/>
      <c r="AS42" s="13"/>
      <c r="AT42" s="19"/>
      <c r="AU42" s="19"/>
      <c r="AV42" s="3"/>
    </row>
    <row r="43" spans="2:48">
      <c r="B43" s="1"/>
      <c r="C43" s="14"/>
      <c r="D43" s="12"/>
      <c r="E43" s="13"/>
      <c r="F43" s="19"/>
      <c r="G43" s="19"/>
      <c r="H43" s="3"/>
      <c r="J43" s="1"/>
      <c r="K43" s="14"/>
      <c r="L43" s="12"/>
      <c r="M43" s="13"/>
      <c r="N43" s="19"/>
      <c r="O43" s="19"/>
      <c r="P43" s="3"/>
      <c r="R43" s="1"/>
      <c r="S43" s="14"/>
      <c r="T43" s="12"/>
      <c r="U43" s="13"/>
      <c r="V43" s="19"/>
      <c r="W43" s="19"/>
      <c r="X43" s="3"/>
      <c r="Z43" s="1"/>
      <c r="AA43" s="14"/>
      <c r="AB43" s="12"/>
      <c r="AC43" s="13"/>
      <c r="AD43" s="19"/>
      <c r="AE43" s="19"/>
      <c r="AF43" s="3"/>
      <c r="AH43" s="1"/>
      <c r="AI43" s="14"/>
      <c r="AJ43" s="12"/>
      <c r="AK43" s="13"/>
      <c r="AL43" s="19"/>
      <c r="AM43" s="19"/>
      <c r="AN43" s="3"/>
      <c r="AP43" s="1"/>
      <c r="AQ43" s="14"/>
      <c r="AR43" s="12"/>
      <c r="AS43" s="13"/>
      <c r="AT43" s="19"/>
      <c r="AU43" s="19"/>
      <c r="AV43" s="3"/>
    </row>
    <row r="44" spans="2:48">
      <c r="B44" s="1"/>
      <c r="C44" s="14"/>
      <c r="D44" s="12"/>
      <c r="E44" s="13"/>
      <c r="F44" s="19"/>
      <c r="G44" s="19"/>
      <c r="H44" s="3"/>
      <c r="J44" s="1"/>
      <c r="K44" s="14"/>
      <c r="L44" s="12"/>
      <c r="M44" s="13"/>
      <c r="N44" s="19"/>
      <c r="O44" s="19"/>
      <c r="P44" s="3"/>
      <c r="R44" s="1"/>
      <c r="S44" s="14"/>
      <c r="T44" s="12"/>
      <c r="U44" s="13"/>
      <c r="V44" s="19"/>
      <c r="W44" s="19"/>
      <c r="X44" s="3"/>
      <c r="Z44" s="1"/>
      <c r="AA44" s="14"/>
      <c r="AB44" s="12"/>
      <c r="AC44" s="13"/>
      <c r="AD44" s="19"/>
      <c r="AE44" s="19"/>
      <c r="AF44" s="3"/>
      <c r="AH44" s="1"/>
      <c r="AI44" s="14"/>
      <c r="AJ44" s="12"/>
      <c r="AK44" s="13"/>
      <c r="AL44" s="19"/>
      <c r="AM44" s="19"/>
      <c r="AN44" s="3"/>
      <c r="AP44" s="1"/>
      <c r="AQ44" s="14"/>
      <c r="AR44" s="12"/>
      <c r="AS44" s="13"/>
      <c r="AT44" s="19"/>
      <c r="AU44" s="19"/>
      <c r="AV44" s="3"/>
    </row>
    <row r="45" spans="2:48">
      <c r="B45" s="1"/>
      <c r="C45" s="14"/>
      <c r="D45" s="12"/>
      <c r="E45" s="13"/>
      <c r="F45" s="19"/>
      <c r="G45" s="19"/>
      <c r="H45" s="3"/>
      <c r="J45" s="1"/>
      <c r="K45" s="14"/>
      <c r="L45" s="12"/>
      <c r="M45" s="13"/>
      <c r="N45" s="19"/>
      <c r="O45" s="19"/>
      <c r="P45" s="3"/>
      <c r="R45" s="1"/>
      <c r="S45" s="14"/>
      <c r="T45" s="12"/>
      <c r="U45" s="13"/>
      <c r="V45" s="19"/>
      <c r="W45" s="19"/>
      <c r="X45" s="3"/>
      <c r="Z45" s="1"/>
      <c r="AA45" s="14"/>
      <c r="AB45" s="12"/>
      <c r="AC45" s="13"/>
      <c r="AD45" s="19"/>
      <c r="AE45" s="19"/>
      <c r="AF45" s="3"/>
      <c r="AH45" s="1"/>
      <c r="AI45" s="14"/>
      <c r="AJ45" s="12"/>
      <c r="AK45" s="13"/>
      <c r="AL45" s="19"/>
      <c r="AM45" s="19"/>
      <c r="AN45" s="3"/>
      <c r="AP45" s="1"/>
      <c r="AQ45" s="14"/>
      <c r="AR45" s="12"/>
      <c r="AS45" s="13"/>
      <c r="AT45" s="19"/>
      <c r="AU45" s="19"/>
      <c r="AV45" s="3"/>
    </row>
    <row r="46" spans="2:48" ht="15.75" thickBot="1">
      <c r="B46" s="1"/>
      <c r="C46" s="316" t="s">
        <v>5</v>
      </c>
      <c r="D46" s="317"/>
      <c r="E46" s="317"/>
      <c r="F46" s="318"/>
      <c r="G46" s="20">
        <f>+G13-G25+G16</f>
        <v>849372.02</v>
      </c>
      <c r="H46" s="3"/>
      <c r="J46" s="1"/>
      <c r="K46" s="316" t="s">
        <v>5</v>
      </c>
      <c r="L46" s="317"/>
      <c r="M46" s="317"/>
      <c r="N46" s="318"/>
      <c r="O46" s="20">
        <f>+O13-O25+O16</f>
        <v>779135.57000000007</v>
      </c>
      <c r="P46" s="3"/>
      <c r="R46" s="1"/>
      <c r="S46" s="316" t="s">
        <v>5</v>
      </c>
      <c r="T46" s="317"/>
      <c r="U46" s="317"/>
      <c r="V46" s="318"/>
      <c r="W46" s="20">
        <f>+W13-W25+W16</f>
        <v>820641.32000000007</v>
      </c>
      <c r="X46" s="3"/>
      <c r="Z46" s="1"/>
      <c r="AA46" s="316" t="s">
        <v>5</v>
      </c>
      <c r="AB46" s="317"/>
      <c r="AC46" s="317"/>
      <c r="AD46" s="318"/>
      <c r="AE46" s="20">
        <f>+AE13-AE25+AE16</f>
        <v>130044.56</v>
      </c>
      <c r="AF46" s="3"/>
      <c r="AH46" s="1"/>
      <c r="AI46" s="316" t="s">
        <v>5</v>
      </c>
      <c r="AJ46" s="317"/>
      <c r="AK46" s="317"/>
      <c r="AL46" s="318"/>
      <c r="AM46" s="20">
        <f>+AM13-AM25+AM16</f>
        <v>39043.980000000003</v>
      </c>
      <c r="AN46" s="3"/>
      <c r="AP46" s="1"/>
      <c r="AQ46" s="316" t="s">
        <v>5</v>
      </c>
      <c r="AR46" s="317"/>
      <c r="AS46" s="317"/>
      <c r="AT46" s="318"/>
      <c r="AU46" s="20">
        <f>+AU13-AU25+AU16</f>
        <v>5145.4499999999989</v>
      </c>
      <c r="AV46" s="3"/>
    </row>
    <row r="47" spans="2:48">
      <c r="B47" s="1"/>
      <c r="C47" s="2"/>
      <c r="D47" s="2"/>
      <c r="E47" s="2"/>
      <c r="F47" s="2"/>
      <c r="G47" s="2"/>
      <c r="H47" s="3"/>
      <c r="J47" s="1"/>
      <c r="K47" s="2"/>
      <c r="L47" s="2"/>
      <c r="M47" s="2"/>
      <c r="N47" s="2"/>
      <c r="O47" s="2"/>
      <c r="P47" s="3"/>
      <c r="R47" s="1"/>
      <c r="S47" s="2"/>
      <c r="T47" s="2"/>
      <c r="U47" s="2"/>
      <c r="V47" s="2"/>
      <c r="W47" s="2"/>
      <c r="X47" s="3"/>
      <c r="Z47" s="1"/>
      <c r="AA47" s="2"/>
      <c r="AB47" s="2"/>
      <c r="AC47" s="2"/>
      <c r="AD47" s="2"/>
      <c r="AE47" s="2"/>
      <c r="AF47" s="3"/>
      <c r="AH47" s="1"/>
      <c r="AI47" s="2"/>
      <c r="AJ47" s="2"/>
      <c r="AK47" s="2"/>
      <c r="AL47" s="2"/>
      <c r="AM47" s="2"/>
      <c r="AN47" s="3"/>
      <c r="AP47" s="1"/>
      <c r="AQ47" s="2"/>
      <c r="AR47" s="2"/>
      <c r="AS47" s="2"/>
      <c r="AT47" s="2"/>
      <c r="AU47" s="2"/>
      <c r="AV47" s="3"/>
    </row>
    <row r="48" spans="2:48" ht="15.75" thickBot="1">
      <c r="B48" s="1"/>
      <c r="C48" s="2"/>
      <c r="D48" s="2"/>
      <c r="E48" s="2"/>
      <c r="F48" s="2"/>
      <c r="G48" s="2"/>
      <c r="H48" s="3"/>
      <c r="J48" s="1"/>
      <c r="K48" s="2"/>
      <c r="L48" s="2"/>
      <c r="M48" s="2"/>
      <c r="N48" s="2"/>
      <c r="O48" s="2"/>
      <c r="P48" s="3"/>
      <c r="R48" s="1"/>
      <c r="S48" s="2"/>
      <c r="T48" s="2"/>
      <c r="U48" s="2"/>
      <c r="V48" s="2"/>
      <c r="W48" s="2"/>
      <c r="X48" s="3"/>
      <c r="Z48" s="1"/>
      <c r="AA48" s="2"/>
      <c r="AB48" s="2"/>
      <c r="AC48" s="2"/>
      <c r="AD48" s="2"/>
      <c r="AE48" s="2"/>
      <c r="AF48" s="3"/>
      <c r="AH48" s="1"/>
      <c r="AI48" s="2"/>
      <c r="AJ48" s="2"/>
      <c r="AK48" s="2"/>
      <c r="AL48" s="2"/>
      <c r="AM48" s="2"/>
      <c r="AN48" s="3"/>
      <c r="AP48" s="1"/>
      <c r="AQ48" s="2"/>
      <c r="AR48" s="2"/>
      <c r="AS48" s="2"/>
      <c r="AT48" s="2"/>
      <c r="AU48" s="2"/>
      <c r="AV48" s="3"/>
    </row>
    <row r="49" spans="2:48" ht="15.75" thickBot="1">
      <c r="B49" s="1"/>
      <c r="C49" s="307" t="s">
        <v>6</v>
      </c>
      <c r="D49" s="308"/>
      <c r="E49" s="308"/>
      <c r="F49" s="309"/>
      <c r="G49" s="15">
        <v>0</v>
      </c>
      <c r="H49" s="3"/>
      <c r="J49" s="1"/>
      <c r="K49" s="307" t="s">
        <v>6</v>
      </c>
      <c r="L49" s="308"/>
      <c r="M49" s="308"/>
      <c r="N49" s="309"/>
      <c r="O49" s="15">
        <v>0</v>
      </c>
      <c r="P49" s="3"/>
      <c r="R49" s="1"/>
      <c r="S49" s="307" t="s">
        <v>6</v>
      </c>
      <c r="T49" s="308"/>
      <c r="U49" s="308"/>
      <c r="V49" s="309"/>
      <c r="W49" s="15">
        <v>0</v>
      </c>
      <c r="X49" s="3"/>
      <c r="Z49" s="1"/>
      <c r="AA49" s="307" t="s">
        <v>6</v>
      </c>
      <c r="AB49" s="308"/>
      <c r="AC49" s="308"/>
      <c r="AD49" s="309"/>
      <c r="AE49" s="15">
        <f>SUM(AD50:AD52)</f>
        <v>0</v>
      </c>
      <c r="AF49" s="3"/>
      <c r="AH49" s="1"/>
      <c r="AI49" s="307" t="s">
        <v>6</v>
      </c>
      <c r="AJ49" s="308"/>
      <c r="AK49" s="308"/>
      <c r="AL49" s="309"/>
      <c r="AM49" s="15">
        <f>SUM(AL50:AL52)</f>
        <v>0</v>
      </c>
      <c r="AN49" s="3"/>
      <c r="AP49" s="1"/>
      <c r="AQ49" s="307" t="s">
        <v>6</v>
      </c>
      <c r="AR49" s="308"/>
      <c r="AS49" s="308"/>
      <c r="AT49" s="309"/>
      <c r="AU49" s="15">
        <f>SUM(AT50:AT52)</f>
        <v>0</v>
      </c>
      <c r="AV49" s="3"/>
    </row>
    <row r="50" spans="2:48">
      <c r="B50" s="1"/>
      <c r="C50" s="2"/>
      <c r="D50" s="2"/>
      <c r="E50" s="2"/>
      <c r="F50" s="2"/>
      <c r="G50" s="2"/>
      <c r="H50" s="3"/>
      <c r="J50" s="1"/>
      <c r="K50" s="2"/>
      <c r="L50" s="2"/>
      <c r="M50" s="2"/>
      <c r="N50" s="2"/>
      <c r="O50" s="2"/>
      <c r="P50" s="3"/>
      <c r="R50" s="1"/>
      <c r="S50" s="2"/>
      <c r="T50" s="2"/>
      <c r="U50" s="2"/>
      <c r="V50" s="2"/>
      <c r="W50" s="2"/>
      <c r="X50" s="3"/>
      <c r="Z50" s="1"/>
      <c r="AA50" s="2"/>
      <c r="AB50" s="2"/>
      <c r="AC50" s="2"/>
      <c r="AD50" s="2"/>
      <c r="AE50" s="2"/>
      <c r="AF50" s="3"/>
      <c r="AH50" s="1"/>
      <c r="AI50" s="2"/>
      <c r="AJ50" s="2"/>
      <c r="AK50" s="2"/>
      <c r="AL50" s="2"/>
      <c r="AM50" s="2"/>
      <c r="AN50" s="3"/>
      <c r="AP50" s="1"/>
      <c r="AQ50" s="2"/>
      <c r="AR50" s="2"/>
      <c r="AS50" s="2"/>
      <c r="AT50" s="2"/>
      <c r="AU50" s="2"/>
      <c r="AV50" s="3"/>
    </row>
    <row r="51" spans="2:48">
      <c r="B51" s="1"/>
      <c r="C51" s="2"/>
      <c r="D51" s="2"/>
      <c r="E51" s="2"/>
      <c r="F51" s="2"/>
      <c r="G51" s="2"/>
      <c r="H51" s="3"/>
      <c r="J51" s="1"/>
      <c r="K51" s="2"/>
      <c r="L51" s="2"/>
      <c r="M51" s="2"/>
      <c r="N51" s="2"/>
      <c r="O51" s="2"/>
      <c r="P51" s="3"/>
      <c r="R51" s="1"/>
      <c r="S51" s="2"/>
      <c r="T51" s="2"/>
      <c r="U51" s="2"/>
      <c r="V51" s="2"/>
      <c r="W51" s="2"/>
      <c r="X51" s="3"/>
      <c r="Z51" s="1"/>
      <c r="AA51" s="2"/>
      <c r="AB51" s="2"/>
      <c r="AC51" s="2"/>
      <c r="AD51" s="2"/>
      <c r="AE51" s="2"/>
      <c r="AF51" s="3"/>
      <c r="AH51" s="1"/>
      <c r="AI51" s="2"/>
      <c r="AJ51" s="2"/>
      <c r="AK51" s="2"/>
      <c r="AL51" s="2"/>
      <c r="AM51" s="2"/>
      <c r="AN51" s="3"/>
      <c r="AP51" s="1"/>
      <c r="AQ51" s="2"/>
      <c r="AR51" s="2"/>
      <c r="AS51" s="2"/>
      <c r="AT51" s="2"/>
      <c r="AU51" s="2"/>
      <c r="AV51" s="3"/>
    </row>
    <row r="52" spans="2:48" ht="15.75" thickBot="1">
      <c r="B52" s="1"/>
      <c r="C52" s="2"/>
      <c r="D52" s="2"/>
      <c r="E52" s="2"/>
      <c r="F52" s="2"/>
      <c r="G52" s="2"/>
      <c r="H52" s="3"/>
      <c r="J52" s="1"/>
      <c r="K52" s="2"/>
      <c r="L52" s="2"/>
      <c r="M52" s="2"/>
      <c r="N52" s="2"/>
      <c r="O52" s="2"/>
      <c r="P52" s="3"/>
      <c r="R52" s="1"/>
      <c r="S52" s="2"/>
      <c r="T52" s="2"/>
      <c r="U52" s="2"/>
      <c r="V52" s="2"/>
      <c r="W52" s="2"/>
      <c r="X52" s="3"/>
      <c r="Z52" s="1"/>
      <c r="AA52" s="2"/>
      <c r="AB52" s="2"/>
      <c r="AC52" s="2"/>
      <c r="AD52" s="2"/>
      <c r="AE52" s="2"/>
      <c r="AF52" s="3"/>
      <c r="AH52" s="1"/>
      <c r="AI52" s="2"/>
      <c r="AJ52" s="2"/>
      <c r="AK52" s="2"/>
      <c r="AL52" s="2"/>
      <c r="AM52" s="2"/>
      <c r="AN52" s="3"/>
      <c r="AP52" s="1"/>
      <c r="AQ52" s="2"/>
      <c r="AR52" s="2"/>
      <c r="AS52" s="2"/>
      <c r="AT52" s="2"/>
      <c r="AU52" s="2"/>
      <c r="AV52" s="3"/>
    </row>
    <row r="53" spans="2:48" ht="15.75" thickBot="1">
      <c r="B53" s="1"/>
      <c r="C53" s="307" t="s">
        <v>9</v>
      </c>
      <c r="D53" s="308"/>
      <c r="E53" s="308"/>
      <c r="F53" s="309"/>
      <c r="G53" s="4">
        <v>849372.02</v>
      </c>
      <c r="H53" s="3"/>
      <c r="J53" s="1"/>
      <c r="K53" s="307" t="s">
        <v>9</v>
      </c>
      <c r="L53" s="308"/>
      <c r="M53" s="308"/>
      <c r="N53" s="309"/>
      <c r="O53" s="4">
        <v>779135.57</v>
      </c>
      <c r="P53" s="3"/>
      <c r="R53" s="1"/>
      <c r="S53" s="307" t="s">
        <v>9</v>
      </c>
      <c r="T53" s="308"/>
      <c r="U53" s="308"/>
      <c r="V53" s="309"/>
      <c r="W53" s="4">
        <v>820641.32</v>
      </c>
      <c r="X53" s="3"/>
      <c r="Z53" s="1"/>
      <c r="AA53" s="307" t="s">
        <v>9</v>
      </c>
      <c r="AB53" s="308"/>
      <c r="AC53" s="308"/>
      <c r="AD53" s="309"/>
      <c r="AE53" s="4">
        <f>130044.57-0.01</f>
        <v>130044.56000000001</v>
      </c>
      <c r="AF53" s="3"/>
      <c r="AH53" s="1"/>
      <c r="AI53" s="307" t="s">
        <v>9</v>
      </c>
      <c r="AJ53" s="308"/>
      <c r="AK53" s="308"/>
      <c r="AL53" s="309"/>
      <c r="AM53" s="4">
        <f>39043.99-0.01</f>
        <v>39043.979999999996</v>
      </c>
      <c r="AN53" s="3"/>
      <c r="AP53" s="1"/>
      <c r="AQ53" s="307" t="s">
        <v>9</v>
      </c>
      <c r="AR53" s="308"/>
      <c r="AS53" s="308"/>
      <c r="AT53" s="309"/>
      <c r="AU53" s="4">
        <v>5145.45</v>
      </c>
      <c r="AV53" s="3"/>
    </row>
    <row r="54" spans="2:48">
      <c r="B54" s="1"/>
      <c r="C54" s="2"/>
      <c r="D54" s="2"/>
      <c r="E54" s="2"/>
      <c r="F54" s="2"/>
      <c r="G54" s="2" t="s">
        <v>7</v>
      </c>
      <c r="H54" s="3"/>
      <c r="J54" s="1"/>
      <c r="K54" s="2"/>
      <c r="L54" s="2"/>
      <c r="M54" s="2"/>
      <c r="N54" s="2"/>
      <c r="O54" s="2" t="s">
        <v>7</v>
      </c>
      <c r="P54" s="3"/>
      <c r="R54" s="1"/>
      <c r="S54" s="2"/>
      <c r="T54" s="2"/>
      <c r="U54" s="2"/>
      <c r="V54" s="2"/>
      <c r="W54" s="2" t="s">
        <v>7</v>
      </c>
      <c r="X54" s="3"/>
      <c r="Z54" s="1"/>
      <c r="AA54" s="2"/>
      <c r="AB54" s="2"/>
      <c r="AC54" s="2"/>
      <c r="AD54" s="2"/>
      <c r="AE54" s="2" t="s">
        <v>7</v>
      </c>
      <c r="AF54" s="3"/>
      <c r="AH54" s="1"/>
      <c r="AI54" s="2"/>
      <c r="AJ54" s="2"/>
      <c r="AK54" s="2"/>
      <c r="AL54" s="2"/>
      <c r="AM54" s="2" t="s">
        <v>7</v>
      </c>
      <c r="AN54" s="3"/>
      <c r="AP54" s="1"/>
      <c r="AQ54" s="2"/>
      <c r="AR54" s="2"/>
      <c r="AS54" s="2"/>
      <c r="AT54" s="2"/>
      <c r="AU54" s="2" t="s">
        <v>7</v>
      </c>
      <c r="AV54" s="3"/>
    </row>
    <row r="55" spans="2:48" ht="15.75" thickBot="1">
      <c r="B55" s="1"/>
      <c r="C55" s="2"/>
      <c r="D55" s="2"/>
      <c r="E55" s="2"/>
      <c r="F55" s="2"/>
      <c r="G55" s="2"/>
      <c r="H55" s="3"/>
      <c r="J55" s="1"/>
      <c r="K55" s="2"/>
      <c r="L55" s="2"/>
      <c r="M55" s="2"/>
      <c r="N55" s="2"/>
      <c r="O55" s="2"/>
      <c r="P55" s="3"/>
      <c r="R55" s="1"/>
      <c r="S55" s="2"/>
      <c r="T55" s="2"/>
      <c r="U55" s="2"/>
      <c r="V55" s="2"/>
      <c r="W55" s="2"/>
      <c r="X55" s="3"/>
      <c r="Z55" s="1"/>
      <c r="AA55" s="2"/>
      <c r="AB55" s="2"/>
      <c r="AC55" s="2"/>
      <c r="AD55" s="2"/>
      <c r="AE55" s="2"/>
      <c r="AF55" s="3"/>
      <c r="AH55" s="1"/>
      <c r="AI55" s="2"/>
      <c r="AJ55" s="2"/>
      <c r="AK55" s="2"/>
      <c r="AL55" s="2"/>
      <c r="AM55" s="2"/>
      <c r="AN55" s="3"/>
      <c r="AP55" s="1"/>
      <c r="AQ55" s="2"/>
      <c r="AR55" s="2"/>
      <c r="AS55" s="2"/>
      <c r="AT55" s="2"/>
      <c r="AU55" s="2"/>
      <c r="AV55" s="3"/>
    </row>
    <row r="56" spans="2:48" ht="15.75" thickBot="1">
      <c r="B56" s="1"/>
      <c r="C56" s="307" t="s">
        <v>5</v>
      </c>
      <c r="D56" s="308"/>
      <c r="E56" s="308"/>
      <c r="F56" s="309"/>
      <c r="G56" s="4">
        <f>+G46-G53</f>
        <v>0</v>
      </c>
      <c r="H56" s="3"/>
      <c r="J56" s="1"/>
      <c r="K56" s="307" t="s">
        <v>5</v>
      </c>
      <c r="L56" s="308"/>
      <c r="M56" s="308"/>
      <c r="N56" s="309"/>
      <c r="O56" s="4">
        <f>+O46-O53</f>
        <v>0</v>
      </c>
      <c r="P56" s="3"/>
      <c r="R56" s="1"/>
      <c r="S56" s="307" t="s">
        <v>5</v>
      </c>
      <c r="T56" s="308"/>
      <c r="U56" s="308"/>
      <c r="V56" s="309"/>
      <c r="W56" s="4">
        <f>+W46-W53</f>
        <v>0</v>
      </c>
      <c r="X56" s="3"/>
      <c r="Z56" s="1"/>
      <c r="AA56" s="307" t="s">
        <v>5</v>
      </c>
      <c r="AB56" s="308"/>
      <c r="AC56" s="308"/>
      <c r="AD56" s="309"/>
      <c r="AE56" s="4">
        <f>+AE46-AE53</f>
        <v>0</v>
      </c>
      <c r="AF56" s="3"/>
      <c r="AH56" s="1"/>
      <c r="AI56" s="307" t="s">
        <v>5</v>
      </c>
      <c r="AJ56" s="308"/>
      <c r="AK56" s="308"/>
      <c r="AL56" s="309"/>
      <c r="AM56" s="4">
        <f>+AM46-AM53</f>
        <v>0</v>
      </c>
      <c r="AN56" s="3"/>
      <c r="AP56" s="1"/>
      <c r="AQ56" s="307" t="s">
        <v>5</v>
      </c>
      <c r="AR56" s="308"/>
      <c r="AS56" s="308"/>
      <c r="AT56" s="309"/>
      <c r="AU56" s="4">
        <f>+AU46-AU53</f>
        <v>0</v>
      </c>
      <c r="AV56" s="3"/>
    </row>
    <row r="57" spans="2:48">
      <c r="B57" s="1"/>
      <c r="C57" s="2"/>
      <c r="D57" s="2"/>
      <c r="E57" s="2"/>
      <c r="F57" s="2"/>
      <c r="G57" s="2"/>
      <c r="H57" s="3"/>
      <c r="J57" s="1"/>
      <c r="K57" s="2"/>
      <c r="L57" s="2"/>
      <c r="M57" s="2"/>
      <c r="N57" s="2"/>
      <c r="O57" s="2"/>
      <c r="P57" s="3"/>
      <c r="R57" s="1"/>
      <c r="S57" s="2"/>
      <c r="T57" s="2"/>
      <c r="U57" s="2"/>
      <c r="V57" s="2"/>
      <c r="W57" s="2"/>
      <c r="X57" s="3"/>
      <c r="Z57" s="1"/>
      <c r="AA57" s="2"/>
      <c r="AB57" s="2"/>
      <c r="AC57" s="2"/>
      <c r="AD57" s="2"/>
      <c r="AE57" s="2"/>
      <c r="AF57" s="3"/>
      <c r="AH57" s="1"/>
      <c r="AI57" s="2"/>
      <c r="AJ57" s="2"/>
      <c r="AK57" s="2"/>
      <c r="AL57" s="2"/>
      <c r="AM57" s="2"/>
      <c r="AN57" s="3"/>
      <c r="AP57" s="1"/>
      <c r="AQ57" s="2"/>
      <c r="AR57" s="2"/>
      <c r="AS57" s="2"/>
      <c r="AT57" s="2"/>
      <c r="AU57" s="2"/>
      <c r="AV57" s="3"/>
    </row>
    <row r="58" spans="2:48">
      <c r="B58" s="1"/>
      <c r="C58" s="48" t="s">
        <v>59</v>
      </c>
      <c r="D58" s="2"/>
      <c r="E58" s="49" t="s">
        <v>61</v>
      </c>
      <c r="F58" s="48"/>
      <c r="G58" s="2"/>
      <c r="H58" s="3"/>
      <c r="J58" s="1"/>
      <c r="K58" s="48" t="s">
        <v>59</v>
      </c>
      <c r="L58" s="2"/>
      <c r="M58" s="49" t="s">
        <v>61</v>
      </c>
      <c r="N58" s="48"/>
      <c r="O58" s="2"/>
      <c r="P58" s="3"/>
      <c r="R58" s="1"/>
      <c r="S58" s="48" t="s">
        <v>59</v>
      </c>
      <c r="T58" s="2"/>
      <c r="U58" s="49" t="s">
        <v>61</v>
      </c>
      <c r="V58" s="48"/>
      <c r="W58" s="2"/>
      <c r="X58" s="3"/>
      <c r="Z58" s="1"/>
      <c r="AA58" s="48" t="s">
        <v>167</v>
      </c>
      <c r="AB58" s="2"/>
      <c r="AC58" s="49" t="s">
        <v>61</v>
      </c>
      <c r="AD58" s="48"/>
      <c r="AE58" s="2"/>
      <c r="AF58" s="3"/>
      <c r="AH58" s="1"/>
      <c r="AI58" s="48" t="s">
        <v>59</v>
      </c>
      <c r="AJ58" s="2"/>
      <c r="AK58" s="49" t="s">
        <v>61</v>
      </c>
      <c r="AL58" s="48"/>
      <c r="AM58" s="2"/>
      <c r="AN58" s="3"/>
      <c r="AP58" s="1"/>
      <c r="AQ58" s="48" t="s">
        <v>167</v>
      </c>
      <c r="AR58" s="2"/>
      <c r="AS58" s="49" t="s">
        <v>61</v>
      </c>
      <c r="AT58" s="48"/>
      <c r="AU58" s="2"/>
      <c r="AV58" s="3"/>
    </row>
    <row r="59" spans="2:48" ht="15.75" thickBot="1">
      <c r="B59" s="16"/>
      <c r="C59" s="21" t="s">
        <v>60</v>
      </c>
      <c r="D59" s="21"/>
      <c r="E59" s="47" t="s">
        <v>58</v>
      </c>
      <c r="F59" s="21"/>
      <c r="G59" s="21"/>
      <c r="H59" s="22"/>
      <c r="J59" s="16"/>
      <c r="K59" s="21" t="s">
        <v>60</v>
      </c>
      <c r="L59" s="21"/>
      <c r="M59" s="47" t="s">
        <v>58</v>
      </c>
      <c r="N59" s="21"/>
      <c r="O59" s="21"/>
      <c r="P59" s="22"/>
      <c r="R59" s="16"/>
      <c r="S59" s="21" t="s">
        <v>60</v>
      </c>
      <c r="T59" s="21"/>
      <c r="U59" s="47" t="s">
        <v>58</v>
      </c>
      <c r="V59" s="21"/>
      <c r="W59" s="21"/>
      <c r="X59" s="22"/>
      <c r="Z59" s="247"/>
      <c r="AA59" s="245" t="s">
        <v>60</v>
      </c>
      <c r="AB59" s="245"/>
      <c r="AC59" s="47" t="s">
        <v>58</v>
      </c>
      <c r="AD59" s="245"/>
      <c r="AE59" s="245"/>
      <c r="AF59" s="246"/>
      <c r="AH59" s="265"/>
      <c r="AI59" s="266" t="s">
        <v>60</v>
      </c>
      <c r="AJ59" s="266"/>
      <c r="AK59" s="47" t="s">
        <v>58</v>
      </c>
      <c r="AL59" s="266"/>
      <c r="AM59" s="266"/>
      <c r="AN59" s="267"/>
      <c r="AP59" s="292"/>
      <c r="AQ59" s="293" t="s">
        <v>60</v>
      </c>
      <c r="AR59" s="293"/>
      <c r="AS59" s="47" t="s">
        <v>58</v>
      </c>
      <c r="AT59" s="293"/>
      <c r="AU59" s="293"/>
      <c r="AV59" s="294"/>
    </row>
  </sheetData>
  <mergeCells count="78">
    <mergeCell ref="AQ49:AT49"/>
    <mergeCell ref="AQ53:AT53"/>
    <mergeCell ref="AQ56:AT56"/>
    <mergeCell ref="AQ13:AT13"/>
    <mergeCell ref="AQ16:AT16"/>
    <mergeCell ref="AQ22:AT22"/>
    <mergeCell ref="AQ25:AT25"/>
    <mergeCell ref="AQ46:AT46"/>
    <mergeCell ref="AQ2:AU2"/>
    <mergeCell ref="AQ3:AU3"/>
    <mergeCell ref="AQ4:AU4"/>
    <mergeCell ref="AQ5:AU5"/>
    <mergeCell ref="AQ6:AU6"/>
    <mergeCell ref="AI49:AL49"/>
    <mergeCell ref="AI53:AL53"/>
    <mergeCell ref="AI56:AL56"/>
    <mergeCell ref="AI13:AL13"/>
    <mergeCell ref="AI16:AL16"/>
    <mergeCell ref="AI22:AL22"/>
    <mergeCell ref="AI25:AL25"/>
    <mergeCell ref="AI46:AL46"/>
    <mergeCell ref="AI2:AM2"/>
    <mergeCell ref="AI3:AM3"/>
    <mergeCell ref="AI4:AM4"/>
    <mergeCell ref="AI5:AM5"/>
    <mergeCell ref="AI6:AM6"/>
    <mergeCell ref="S13:V13"/>
    <mergeCell ref="S2:W2"/>
    <mergeCell ref="S3:W3"/>
    <mergeCell ref="S4:W4"/>
    <mergeCell ref="S5:W5"/>
    <mergeCell ref="S6:W6"/>
    <mergeCell ref="S56:V56"/>
    <mergeCell ref="S16:V16"/>
    <mergeCell ref="S22:V22"/>
    <mergeCell ref="S25:V25"/>
    <mergeCell ref="S46:V46"/>
    <mergeCell ref="S49:V49"/>
    <mergeCell ref="S53:V53"/>
    <mergeCell ref="K13:N13"/>
    <mergeCell ref="K2:O2"/>
    <mergeCell ref="K3:O3"/>
    <mergeCell ref="K4:O4"/>
    <mergeCell ref="K5:O5"/>
    <mergeCell ref="K6:O6"/>
    <mergeCell ref="K56:N56"/>
    <mergeCell ref="K16:N16"/>
    <mergeCell ref="K22:N22"/>
    <mergeCell ref="K25:N25"/>
    <mergeCell ref="K46:N46"/>
    <mergeCell ref="K49:N49"/>
    <mergeCell ref="K53:N53"/>
    <mergeCell ref="C56:F56"/>
    <mergeCell ref="C16:F16"/>
    <mergeCell ref="C22:F22"/>
    <mergeCell ref="C25:F25"/>
    <mergeCell ref="C46:F46"/>
    <mergeCell ref="C49:F49"/>
    <mergeCell ref="C53:F53"/>
    <mergeCell ref="C13:F13"/>
    <mergeCell ref="C2:G2"/>
    <mergeCell ref="C3:G3"/>
    <mergeCell ref="C4:G4"/>
    <mergeCell ref="C5:G5"/>
    <mergeCell ref="C6:G6"/>
    <mergeCell ref="AA2:AE2"/>
    <mergeCell ref="AA3:AE3"/>
    <mergeCell ref="AA4:AE4"/>
    <mergeCell ref="AA5:AE5"/>
    <mergeCell ref="AA6:AE6"/>
    <mergeCell ref="AA49:AD49"/>
    <mergeCell ref="AA53:AD53"/>
    <mergeCell ref="AA56:AD56"/>
    <mergeCell ref="AA13:AD13"/>
    <mergeCell ref="AA16:AD16"/>
    <mergeCell ref="AA22:AD22"/>
    <mergeCell ref="AA25:AD25"/>
    <mergeCell ref="AA46:AD46"/>
  </mergeCells>
  <pageMargins left="0.7" right="0.7" top="0.75" bottom="0.75" header="0.3" footer="0.3"/>
  <pageSetup paperSize="9" scale="1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B1:AV58"/>
  <sheetViews>
    <sheetView topLeftCell="AG1" workbookViewId="0">
      <selection activeCell="AN55" sqref="AN55"/>
    </sheetView>
  </sheetViews>
  <sheetFormatPr baseColWidth="10" defaultRowHeight="15"/>
  <cols>
    <col min="1" max="1" width="2.42578125" customWidth="1"/>
    <col min="2" max="2" width="1.5703125" customWidth="1"/>
    <col min="3" max="3" width="44.140625" customWidth="1"/>
    <col min="4" max="4" width="15" customWidth="1"/>
    <col min="7" max="7" width="14.28515625" customWidth="1"/>
    <col min="8" max="8" width="4.85546875" customWidth="1"/>
    <col min="11" max="11" width="24.28515625" customWidth="1"/>
    <col min="12" max="12" width="15.140625" customWidth="1"/>
    <col min="13" max="13" width="12.42578125" customWidth="1"/>
    <col min="14" max="14" width="14" customWidth="1"/>
    <col min="15" max="15" width="15.7109375" customWidth="1"/>
    <col min="19" max="19" width="18.5703125" customWidth="1"/>
    <col min="20" max="20" width="15.140625" customWidth="1"/>
    <col min="21" max="21" width="14.140625" customWidth="1"/>
    <col min="22" max="22" width="15.140625" customWidth="1"/>
    <col min="23" max="23" width="13.140625" bestFit="1" customWidth="1"/>
    <col min="27" max="27" width="26.42578125" customWidth="1"/>
    <col min="28" max="28" width="15.140625" customWidth="1"/>
    <col min="29" max="29" width="14.140625" customWidth="1"/>
    <col min="30" max="30" width="15.140625" customWidth="1"/>
    <col min="31" max="31" width="13.140625" bestFit="1" customWidth="1"/>
    <col min="35" max="35" width="18.5703125" customWidth="1"/>
    <col min="36" max="36" width="20.7109375" customWidth="1"/>
    <col min="37" max="37" width="14.140625" customWidth="1"/>
    <col min="38" max="38" width="15.140625" customWidth="1"/>
    <col min="39" max="39" width="13.140625" bestFit="1" customWidth="1"/>
    <col min="43" max="43" width="18.5703125" customWidth="1"/>
    <col min="44" max="45" width="24.85546875" customWidth="1"/>
    <col min="46" max="46" width="15.140625" customWidth="1"/>
    <col min="47" max="47" width="13.140625" bestFit="1" customWidth="1"/>
  </cols>
  <sheetData>
    <row r="1" spans="2:48" ht="15.75" thickBot="1">
      <c r="B1" s="1"/>
      <c r="C1" s="2"/>
      <c r="D1" s="2"/>
      <c r="E1" s="2"/>
      <c r="F1" s="2"/>
      <c r="G1" s="2"/>
      <c r="H1" s="3"/>
      <c r="J1" s="1"/>
      <c r="K1" s="2"/>
      <c r="L1" s="2"/>
      <c r="M1" s="2"/>
      <c r="N1" s="2"/>
      <c r="O1" s="2"/>
      <c r="P1" s="3"/>
      <c r="R1" s="1"/>
      <c r="S1" s="2"/>
      <c r="T1" s="2"/>
      <c r="U1" s="2"/>
      <c r="V1" s="2"/>
      <c r="W1" s="2"/>
      <c r="X1" s="3"/>
      <c r="Z1" s="1"/>
      <c r="AA1" s="2"/>
      <c r="AB1" s="2"/>
      <c r="AC1" s="2"/>
      <c r="AD1" s="2"/>
      <c r="AE1" s="2"/>
      <c r="AF1" s="3"/>
      <c r="AH1" s="1"/>
      <c r="AI1" s="2"/>
      <c r="AJ1" s="2"/>
      <c r="AK1" s="2"/>
      <c r="AL1" s="2"/>
      <c r="AM1" s="2"/>
      <c r="AN1" s="3"/>
      <c r="AP1" s="1"/>
      <c r="AQ1" s="2"/>
      <c r="AR1" s="2"/>
      <c r="AS1" s="2"/>
      <c r="AT1" s="2"/>
      <c r="AU1" s="2"/>
      <c r="AV1" s="3"/>
    </row>
    <row r="2" spans="2:48">
      <c r="B2" s="1"/>
      <c r="C2" s="319" t="s">
        <v>66</v>
      </c>
      <c r="D2" s="320"/>
      <c r="E2" s="320"/>
      <c r="F2" s="320"/>
      <c r="G2" s="321"/>
      <c r="H2" s="3"/>
      <c r="J2" s="1"/>
      <c r="K2" s="319" t="s">
        <v>66</v>
      </c>
      <c r="L2" s="320"/>
      <c r="M2" s="320"/>
      <c r="N2" s="320"/>
      <c r="O2" s="321"/>
      <c r="P2" s="3"/>
      <c r="R2" s="1"/>
      <c r="S2" s="319" t="s">
        <v>66</v>
      </c>
      <c r="T2" s="320"/>
      <c r="U2" s="320"/>
      <c r="V2" s="320"/>
      <c r="W2" s="321"/>
      <c r="X2" s="3"/>
      <c r="Z2" s="1"/>
      <c r="AA2" s="319" t="s">
        <v>66</v>
      </c>
      <c r="AB2" s="320"/>
      <c r="AC2" s="320"/>
      <c r="AD2" s="320"/>
      <c r="AE2" s="321"/>
      <c r="AF2" s="3"/>
      <c r="AH2" s="1"/>
      <c r="AI2" s="319" t="s">
        <v>66</v>
      </c>
      <c r="AJ2" s="320"/>
      <c r="AK2" s="320"/>
      <c r="AL2" s="320"/>
      <c r="AM2" s="321"/>
      <c r="AN2" s="3"/>
      <c r="AP2" s="1"/>
      <c r="AQ2" s="319" t="s">
        <v>66</v>
      </c>
      <c r="AR2" s="320"/>
      <c r="AS2" s="320"/>
      <c r="AT2" s="320"/>
      <c r="AU2" s="321"/>
      <c r="AV2" s="3"/>
    </row>
    <row r="3" spans="2:48">
      <c r="B3" s="1"/>
      <c r="C3" s="322" t="s">
        <v>70</v>
      </c>
      <c r="D3" s="323"/>
      <c r="E3" s="323"/>
      <c r="F3" s="323"/>
      <c r="G3" s="324"/>
      <c r="H3" s="3"/>
      <c r="J3" s="1"/>
      <c r="K3" s="322" t="s">
        <v>70</v>
      </c>
      <c r="L3" s="323"/>
      <c r="M3" s="323"/>
      <c r="N3" s="323"/>
      <c r="O3" s="324"/>
      <c r="P3" s="3"/>
      <c r="R3" s="1"/>
      <c r="S3" s="322" t="s">
        <v>70</v>
      </c>
      <c r="T3" s="323"/>
      <c r="U3" s="323"/>
      <c r="V3" s="323"/>
      <c r="W3" s="324"/>
      <c r="X3" s="3"/>
      <c r="Z3" s="1"/>
      <c r="AA3" s="322" t="s">
        <v>70</v>
      </c>
      <c r="AB3" s="323"/>
      <c r="AC3" s="323"/>
      <c r="AD3" s="323"/>
      <c r="AE3" s="324"/>
      <c r="AF3" s="3"/>
      <c r="AH3" s="1"/>
      <c r="AI3" s="322" t="s">
        <v>70</v>
      </c>
      <c r="AJ3" s="323"/>
      <c r="AK3" s="323"/>
      <c r="AL3" s="323"/>
      <c r="AM3" s="324"/>
      <c r="AN3" s="3"/>
      <c r="AP3" s="1"/>
      <c r="AQ3" s="322" t="s">
        <v>70</v>
      </c>
      <c r="AR3" s="323"/>
      <c r="AS3" s="323"/>
      <c r="AT3" s="323"/>
      <c r="AU3" s="324"/>
      <c r="AV3" s="3"/>
    </row>
    <row r="4" spans="2:48" ht="15.75" thickBot="1">
      <c r="B4" s="1"/>
      <c r="C4" s="325" t="s">
        <v>11</v>
      </c>
      <c r="D4" s="326"/>
      <c r="E4" s="326"/>
      <c r="F4" s="326"/>
      <c r="G4" s="327"/>
      <c r="H4" s="3"/>
      <c r="J4" s="1"/>
      <c r="K4" s="325" t="s">
        <v>11</v>
      </c>
      <c r="L4" s="326"/>
      <c r="M4" s="326"/>
      <c r="N4" s="326"/>
      <c r="O4" s="327"/>
      <c r="P4" s="3"/>
      <c r="R4" s="1"/>
      <c r="S4" s="325" t="s">
        <v>11</v>
      </c>
      <c r="T4" s="326"/>
      <c r="U4" s="326"/>
      <c r="V4" s="326"/>
      <c r="W4" s="327"/>
      <c r="X4" s="3"/>
      <c r="Z4" s="1"/>
      <c r="AA4" s="325" t="s">
        <v>11</v>
      </c>
      <c r="AB4" s="326"/>
      <c r="AC4" s="326"/>
      <c r="AD4" s="326"/>
      <c r="AE4" s="327"/>
      <c r="AF4" s="3"/>
      <c r="AH4" s="1"/>
      <c r="AI4" s="325" t="s">
        <v>11</v>
      </c>
      <c r="AJ4" s="326"/>
      <c r="AK4" s="326"/>
      <c r="AL4" s="326"/>
      <c r="AM4" s="327"/>
      <c r="AN4" s="3"/>
      <c r="AP4" s="1"/>
      <c r="AQ4" s="325" t="s">
        <v>11</v>
      </c>
      <c r="AR4" s="326"/>
      <c r="AS4" s="326"/>
      <c r="AT4" s="326"/>
      <c r="AU4" s="327"/>
      <c r="AV4" s="3"/>
    </row>
    <row r="5" spans="2:48">
      <c r="B5" s="1"/>
      <c r="C5" s="328" t="s">
        <v>0</v>
      </c>
      <c r="D5" s="329"/>
      <c r="E5" s="329"/>
      <c r="F5" s="329"/>
      <c r="G5" s="330"/>
      <c r="H5" s="3"/>
      <c r="J5" s="1"/>
      <c r="K5" s="328" t="s">
        <v>0</v>
      </c>
      <c r="L5" s="329"/>
      <c r="M5" s="329"/>
      <c r="N5" s="329"/>
      <c r="O5" s="330"/>
      <c r="P5" s="3"/>
      <c r="R5" s="1"/>
      <c r="S5" s="328" t="s">
        <v>0</v>
      </c>
      <c r="T5" s="329"/>
      <c r="U5" s="329"/>
      <c r="V5" s="329"/>
      <c r="W5" s="330"/>
      <c r="X5" s="3"/>
      <c r="Z5" s="1"/>
      <c r="AA5" s="328" t="s">
        <v>0</v>
      </c>
      <c r="AB5" s="329"/>
      <c r="AC5" s="329"/>
      <c r="AD5" s="329"/>
      <c r="AE5" s="330"/>
      <c r="AF5" s="3"/>
      <c r="AH5" s="1"/>
      <c r="AI5" s="328" t="s">
        <v>0</v>
      </c>
      <c r="AJ5" s="329"/>
      <c r="AK5" s="329"/>
      <c r="AL5" s="329"/>
      <c r="AM5" s="330"/>
      <c r="AN5" s="3"/>
      <c r="AP5" s="1"/>
      <c r="AQ5" s="328" t="s">
        <v>0</v>
      </c>
      <c r="AR5" s="329"/>
      <c r="AS5" s="329"/>
      <c r="AT5" s="329"/>
      <c r="AU5" s="330"/>
      <c r="AV5" s="3"/>
    </row>
    <row r="6" spans="2:48" ht="15.75" thickBot="1">
      <c r="B6" s="1"/>
      <c r="C6" s="331" t="s">
        <v>46</v>
      </c>
      <c r="D6" s="332"/>
      <c r="E6" s="332"/>
      <c r="F6" s="332"/>
      <c r="G6" s="333"/>
      <c r="H6" s="3"/>
      <c r="J6" s="1"/>
      <c r="K6" s="331" t="s">
        <v>25</v>
      </c>
      <c r="L6" s="332"/>
      <c r="M6" s="332"/>
      <c r="N6" s="332"/>
      <c r="O6" s="333"/>
      <c r="P6" s="3"/>
      <c r="R6" s="1"/>
      <c r="S6" s="331" t="s">
        <v>34</v>
      </c>
      <c r="T6" s="332"/>
      <c r="U6" s="332"/>
      <c r="V6" s="332"/>
      <c r="W6" s="333"/>
      <c r="X6" s="3"/>
      <c r="Z6" s="1"/>
      <c r="AA6" s="331" t="s">
        <v>151</v>
      </c>
      <c r="AB6" s="332"/>
      <c r="AC6" s="332"/>
      <c r="AD6" s="332"/>
      <c r="AE6" s="333"/>
      <c r="AF6" s="3"/>
      <c r="AH6" s="1"/>
      <c r="AI6" s="331" t="s">
        <v>155</v>
      </c>
      <c r="AJ6" s="332"/>
      <c r="AK6" s="332"/>
      <c r="AL6" s="332"/>
      <c r="AM6" s="333"/>
      <c r="AN6" s="3"/>
      <c r="AP6" s="1"/>
      <c r="AQ6" s="331" t="s">
        <v>166</v>
      </c>
      <c r="AR6" s="332"/>
      <c r="AS6" s="332"/>
      <c r="AT6" s="332"/>
      <c r="AU6" s="333"/>
      <c r="AV6" s="3"/>
    </row>
    <row r="7" spans="2:48">
      <c r="B7" s="1"/>
      <c r="C7" s="54"/>
      <c r="D7" s="54"/>
      <c r="E7" s="54"/>
      <c r="F7" s="54"/>
      <c r="G7" s="54"/>
      <c r="H7" s="3"/>
      <c r="J7" s="1"/>
      <c r="K7" s="54"/>
      <c r="L7" s="54"/>
      <c r="M7" s="54"/>
      <c r="N7" s="54"/>
      <c r="O7" s="54"/>
      <c r="P7" s="3"/>
      <c r="R7" s="1"/>
      <c r="S7" s="54"/>
      <c r="T7" s="54"/>
      <c r="U7" s="54"/>
      <c r="V7" s="54"/>
      <c r="W7" s="54"/>
      <c r="X7" s="3"/>
      <c r="Z7" s="1"/>
      <c r="AA7" s="54"/>
      <c r="AB7" s="54"/>
      <c r="AC7" s="54"/>
      <c r="AD7" s="54"/>
      <c r="AE7" s="54"/>
      <c r="AF7" s="3"/>
      <c r="AH7" s="1"/>
      <c r="AI7" s="54"/>
      <c r="AJ7" s="54"/>
      <c r="AK7" s="54"/>
      <c r="AL7" s="54"/>
      <c r="AM7" s="54"/>
      <c r="AN7" s="3"/>
      <c r="AP7" s="1"/>
      <c r="AQ7" s="54"/>
      <c r="AR7" s="54"/>
      <c r="AS7" s="54"/>
      <c r="AT7" s="54"/>
      <c r="AU7" s="54"/>
      <c r="AV7" s="3"/>
    </row>
    <row r="8" spans="2:48">
      <c r="B8" s="1"/>
      <c r="C8" s="50" t="s">
        <v>71</v>
      </c>
      <c r="D8" s="54"/>
      <c r="E8" s="54"/>
      <c r="F8" s="54"/>
      <c r="G8" s="54"/>
      <c r="H8" s="3"/>
      <c r="J8" s="1"/>
      <c r="K8" s="50" t="s">
        <v>71</v>
      </c>
      <c r="L8" s="54"/>
      <c r="M8" s="54"/>
      <c r="N8" s="54"/>
      <c r="O8" s="54"/>
      <c r="P8" s="3"/>
      <c r="R8" s="1"/>
      <c r="S8" s="50" t="s">
        <v>71</v>
      </c>
      <c r="T8" s="54"/>
      <c r="U8" s="54"/>
      <c r="V8" s="54"/>
      <c r="W8" s="54"/>
      <c r="X8" s="3"/>
      <c r="Z8" s="1"/>
      <c r="AA8" s="50" t="s">
        <v>71</v>
      </c>
      <c r="AB8" s="54"/>
      <c r="AC8" s="54"/>
      <c r="AD8" s="54"/>
      <c r="AE8" s="54"/>
      <c r="AF8" s="3"/>
      <c r="AH8" s="1"/>
      <c r="AI8" s="50" t="s">
        <v>71</v>
      </c>
      <c r="AJ8" s="54"/>
      <c r="AK8" s="54"/>
      <c r="AL8" s="54"/>
      <c r="AM8" s="54"/>
      <c r="AN8" s="3"/>
      <c r="AP8" s="1"/>
      <c r="AQ8" s="50" t="s">
        <v>71</v>
      </c>
      <c r="AR8" s="54"/>
      <c r="AS8" s="54"/>
      <c r="AT8" s="54"/>
      <c r="AU8" s="54"/>
      <c r="AV8" s="3"/>
    </row>
    <row r="9" spans="2:48">
      <c r="B9" s="1"/>
      <c r="C9" s="51" t="s">
        <v>72</v>
      </c>
      <c r="D9" s="54"/>
      <c r="E9" s="54"/>
      <c r="F9" s="54"/>
      <c r="G9" s="54"/>
      <c r="H9" s="3"/>
      <c r="J9" s="1"/>
      <c r="K9" s="51" t="s">
        <v>72</v>
      </c>
      <c r="L9" s="54"/>
      <c r="M9" s="54"/>
      <c r="N9" s="54"/>
      <c r="O9" s="54"/>
      <c r="P9" s="3"/>
      <c r="R9" s="1"/>
      <c r="S9" s="51" t="s">
        <v>72</v>
      </c>
      <c r="T9" s="54"/>
      <c r="U9" s="54"/>
      <c r="V9" s="54"/>
      <c r="W9" s="54"/>
      <c r="X9" s="3"/>
      <c r="Z9" s="1"/>
      <c r="AA9" s="51" t="s">
        <v>72</v>
      </c>
      <c r="AB9" s="54"/>
      <c r="AC9" s="54"/>
      <c r="AD9" s="54"/>
      <c r="AE9" s="54"/>
      <c r="AF9" s="3"/>
      <c r="AH9" s="1"/>
      <c r="AI9" s="51" t="s">
        <v>72</v>
      </c>
      <c r="AJ9" s="54"/>
      <c r="AK9" s="54"/>
      <c r="AL9" s="54"/>
      <c r="AM9" s="54"/>
      <c r="AN9" s="3"/>
      <c r="AP9" s="1"/>
      <c r="AQ9" s="51" t="s">
        <v>72</v>
      </c>
      <c r="AR9" s="54"/>
      <c r="AS9" s="54"/>
      <c r="AT9" s="54"/>
      <c r="AU9" s="54"/>
      <c r="AV9" s="3"/>
    </row>
    <row r="10" spans="2:48">
      <c r="B10" s="1"/>
      <c r="C10" s="52" t="s">
        <v>73</v>
      </c>
      <c r="D10" s="54"/>
      <c r="E10" s="54"/>
      <c r="F10" s="54"/>
      <c r="G10" s="54"/>
      <c r="H10" s="3"/>
      <c r="J10" s="1"/>
      <c r="K10" s="52" t="s">
        <v>73</v>
      </c>
      <c r="L10" s="54"/>
      <c r="M10" s="54"/>
      <c r="N10" s="54"/>
      <c r="O10" s="54"/>
      <c r="P10" s="3"/>
      <c r="R10" s="1"/>
      <c r="S10" s="52" t="s">
        <v>73</v>
      </c>
      <c r="T10" s="54"/>
      <c r="U10" s="54"/>
      <c r="V10" s="54"/>
      <c r="W10" s="54"/>
      <c r="X10" s="3"/>
      <c r="Z10" s="1"/>
      <c r="AA10" s="52" t="s">
        <v>73</v>
      </c>
      <c r="AB10" s="54"/>
      <c r="AC10" s="54"/>
      <c r="AD10" s="54"/>
      <c r="AE10" s="54"/>
      <c r="AF10" s="3"/>
      <c r="AH10" s="1"/>
      <c r="AI10" s="52" t="s">
        <v>73</v>
      </c>
      <c r="AJ10" s="54"/>
      <c r="AK10" s="54"/>
      <c r="AL10" s="54"/>
      <c r="AM10" s="54"/>
      <c r="AN10" s="3"/>
      <c r="AP10" s="1"/>
      <c r="AQ10" s="52" t="s">
        <v>73</v>
      </c>
      <c r="AR10" s="54"/>
      <c r="AS10" s="54"/>
      <c r="AT10" s="54"/>
      <c r="AU10" s="54"/>
      <c r="AV10" s="3"/>
    </row>
    <row r="11" spans="2:48">
      <c r="B11" s="1"/>
      <c r="C11" s="53" t="s">
        <v>65</v>
      </c>
      <c r="D11" s="2"/>
      <c r="E11" s="2"/>
      <c r="F11" s="2"/>
      <c r="G11" s="2"/>
      <c r="H11" s="3"/>
      <c r="J11" s="1"/>
      <c r="K11" s="53" t="s">
        <v>65</v>
      </c>
      <c r="L11" s="2"/>
      <c r="M11" s="2"/>
      <c r="N11" s="2"/>
      <c r="O11" s="2"/>
      <c r="P11" s="3"/>
      <c r="R11" s="1"/>
      <c r="S11" s="53" t="s">
        <v>65</v>
      </c>
      <c r="T11" s="2"/>
      <c r="U11" s="2"/>
      <c r="V11" s="2"/>
      <c r="W11" s="2"/>
      <c r="X11" s="3"/>
      <c r="Z11" s="1"/>
      <c r="AA11" s="53" t="s">
        <v>65</v>
      </c>
      <c r="AB11" s="2"/>
      <c r="AC11" s="2"/>
      <c r="AD11" s="2"/>
      <c r="AE11" s="2"/>
      <c r="AF11" s="3"/>
      <c r="AH11" s="1"/>
      <c r="AI11" s="53" t="s">
        <v>65</v>
      </c>
      <c r="AJ11" s="2"/>
      <c r="AK11" s="2"/>
      <c r="AL11" s="2"/>
      <c r="AM11" s="2"/>
      <c r="AN11" s="3"/>
      <c r="AP11" s="1"/>
      <c r="AQ11" s="53" t="s">
        <v>65</v>
      </c>
      <c r="AR11" s="2"/>
      <c r="AS11" s="2"/>
      <c r="AT11" s="2"/>
      <c r="AU11" s="2"/>
      <c r="AV11" s="3"/>
    </row>
    <row r="12" spans="2:48" ht="15.75" thickBot="1">
      <c r="B12" s="1"/>
      <c r="C12" s="2"/>
      <c r="D12" s="2"/>
      <c r="E12" s="2"/>
      <c r="F12" s="2"/>
      <c r="G12" s="2"/>
      <c r="H12" s="3"/>
      <c r="J12" s="1"/>
      <c r="K12" s="2"/>
      <c r="L12" s="2"/>
      <c r="M12" s="2"/>
      <c r="N12" s="2"/>
      <c r="O12" s="2"/>
      <c r="P12" s="3"/>
      <c r="R12" s="1"/>
      <c r="S12" s="2"/>
      <c r="T12" s="2"/>
      <c r="U12" s="2"/>
      <c r="V12" s="2"/>
      <c r="W12" s="2"/>
      <c r="X12" s="3"/>
      <c r="Z12" s="1"/>
      <c r="AA12" s="2"/>
      <c r="AB12" s="2"/>
      <c r="AC12" s="2"/>
      <c r="AD12" s="2"/>
      <c r="AE12" s="2"/>
      <c r="AF12" s="3"/>
      <c r="AH12" s="1"/>
      <c r="AI12" s="2"/>
      <c r="AJ12" s="2"/>
      <c r="AK12" s="2"/>
      <c r="AL12" s="2"/>
      <c r="AM12" s="2"/>
      <c r="AN12" s="3"/>
      <c r="AP12" s="1"/>
      <c r="AQ12" s="2"/>
      <c r="AR12" s="2"/>
      <c r="AS12" s="2"/>
      <c r="AT12" s="2"/>
      <c r="AU12" s="2"/>
      <c r="AV12" s="3"/>
    </row>
    <row r="13" spans="2:48" ht="15.75" thickBot="1">
      <c r="B13" s="1"/>
      <c r="C13" s="310" t="s">
        <v>8</v>
      </c>
      <c r="D13" s="311"/>
      <c r="E13" s="311"/>
      <c r="F13" s="312"/>
      <c r="G13" s="4">
        <v>4318908.5599999996</v>
      </c>
      <c r="H13" s="3"/>
      <c r="J13" s="1"/>
      <c r="K13" s="310" t="s">
        <v>8</v>
      </c>
      <c r="L13" s="311"/>
      <c r="M13" s="311"/>
      <c r="N13" s="312"/>
      <c r="O13" s="4">
        <v>5182253.45</v>
      </c>
      <c r="P13" s="3"/>
      <c r="R13" s="1"/>
      <c r="S13" s="310" t="s">
        <v>8</v>
      </c>
      <c r="T13" s="311"/>
      <c r="U13" s="311"/>
      <c r="V13" s="312"/>
      <c r="W13" s="4">
        <v>6737406.3499999996</v>
      </c>
      <c r="X13" s="3"/>
      <c r="Z13" s="1"/>
      <c r="AA13" s="310" t="s">
        <v>8</v>
      </c>
      <c r="AB13" s="311"/>
      <c r="AC13" s="311"/>
      <c r="AD13" s="312"/>
      <c r="AE13" s="4">
        <v>6739724.8799999999</v>
      </c>
      <c r="AF13" s="3"/>
      <c r="AH13" s="1"/>
      <c r="AI13" s="310" t="s">
        <v>8</v>
      </c>
      <c r="AJ13" s="311"/>
      <c r="AK13" s="311"/>
      <c r="AL13" s="312"/>
      <c r="AM13" s="4">
        <v>7406496.0499999998</v>
      </c>
      <c r="AN13" s="3"/>
      <c r="AP13" s="1"/>
      <c r="AQ13" s="310" t="s">
        <v>8</v>
      </c>
      <c r="AR13" s="311"/>
      <c r="AS13" s="311"/>
      <c r="AT13" s="312"/>
      <c r="AU13" s="4">
        <v>7586368.71</v>
      </c>
      <c r="AV13" s="3"/>
    </row>
    <row r="14" spans="2:48" ht="15.75" hidden="1" thickBot="1">
      <c r="B14" s="1"/>
      <c r="C14" s="2"/>
      <c r="D14" s="2"/>
      <c r="E14" s="2"/>
      <c r="G14" s="2"/>
      <c r="H14" s="3"/>
      <c r="J14" s="1"/>
      <c r="K14" s="2"/>
      <c r="L14" s="2"/>
      <c r="M14" s="2"/>
      <c r="O14" s="2"/>
      <c r="P14" s="3"/>
      <c r="R14" s="1"/>
      <c r="S14" s="2"/>
      <c r="T14" s="2"/>
      <c r="U14" s="2"/>
      <c r="W14" s="2"/>
      <c r="X14" s="3"/>
      <c r="Z14" s="1"/>
      <c r="AA14" s="2"/>
      <c r="AB14" s="2"/>
      <c r="AC14" s="2"/>
      <c r="AE14" s="2"/>
      <c r="AF14" s="3"/>
      <c r="AH14" s="1"/>
      <c r="AI14" s="2"/>
      <c r="AJ14" s="2"/>
      <c r="AK14" s="2"/>
      <c r="AM14" s="2"/>
      <c r="AN14" s="3"/>
      <c r="AP14" s="1"/>
      <c r="AQ14" s="2"/>
      <c r="AR14" s="2"/>
      <c r="AS14" s="2"/>
      <c r="AU14" s="2"/>
      <c r="AV14" s="3"/>
    </row>
    <row r="15" spans="2:48" ht="15.75" hidden="1" thickBot="1">
      <c r="B15" s="1"/>
      <c r="C15" s="2"/>
      <c r="D15" s="2"/>
      <c r="E15" s="2"/>
      <c r="F15" s="2"/>
      <c r="G15" s="2"/>
      <c r="H15" s="3"/>
      <c r="J15" s="1"/>
      <c r="K15" s="2"/>
      <c r="L15" s="2"/>
      <c r="M15" s="2"/>
      <c r="N15" s="2"/>
      <c r="O15" s="2"/>
      <c r="P15" s="3"/>
      <c r="R15" s="1"/>
      <c r="S15" s="2"/>
      <c r="T15" s="2"/>
      <c r="U15" s="2"/>
      <c r="V15" s="2"/>
      <c r="W15" s="2"/>
      <c r="X15" s="3"/>
      <c r="Z15" s="1"/>
      <c r="AA15" s="2"/>
      <c r="AB15" s="2"/>
      <c r="AC15" s="2"/>
      <c r="AD15" s="2"/>
      <c r="AE15" s="2"/>
      <c r="AF15" s="3"/>
      <c r="AH15" s="1"/>
      <c r="AI15" s="2"/>
      <c r="AJ15" s="2"/>
      <c r="AK15" s="2"/>
      <c r="AL15" s="2"/>
      <c r="AM15" s="2"/>
      <c r="AN15" s="3"/>
      <c r="AP15" s="1"/>
      <c r="AQ15" s="2"/>
      <c r="AR15" s="2"/>
      <c r="AS15" s="2"/>
      <c r="AT15" s="2"/>
      <c r="AU15" s="2"/>
      <c r="AV15" s="3"/>
    </row>
    <row r="16" spans="2:48" ht="15.75" thickBot="1">
      <c r="B16" s="1"/>
      <c r="C16" s="310" t="s">
        <v>1</v>
      </c>
      <c r="D16" s="311"/>
      <c r="E16" s="311"/>
      <c r="F16" s="312"/>
      <c r="G16" s="4">
        <f>SUM(F17:F19)</f>
        <v>0</v>
      </c>
      <c r="H16" s="3"/>
      <c r="J16" s="1"/>
      <c r="K16" s="310" t="s">
        <v>1</v>
      </c>
      <c r="L16" s="311"/>
      <c r="M16" s="311"/>
      <c r="N16" s="312"/>
      <c r="O16" s="4">
        <f>SUM(N17:N19)</f>
        <v>0</v>
      </c>
      <c r="P16" s="3"/>
      <c r="R16" s="1"/>
      <c r="S16" s="310" t="s">
        <v>1</v>
      </c>
      <c r="T16" s="311"/>
      <c r="U16" s="311"/>
      <c r="V16" s="312"/>
      <c r="W16" s="4">
        <f>SUM(V17:V19)</f>
        <v>0</v>
      </c>
      <c r="X16" s="3"/>
      <c r="Z16" s="1"/>
      <c r="AA16" s="310" t="s">
        <v>1</v>
      </c>
      <c r="AB16" s="311"/>
      <c r="AC16" s="311"/>
      <c r="AD16" s="312"/>
      <c r="AE16" s="4">
        <f>SUM(AD17:AD19)</f>
        <v>0</v>
      </c>
      <c r="AF16" s="3"/>
      <c r="AH16" s="1"/>
      <c r="AI16" s="310" t="s">
        <v>1</v>
      </c>
      <c r="AJ16" s="311"/>
      <c r="AK16" s="311"/>
      <c r="AL16" s="312"/>
      <c r="AM16" s="4">
        <f>SUM(AL17:AL19)</f>
        <v>0</v>
      </c>
      <c r="AN16" s="3"/>
      <c r="AP16" s="1"/>
      <c r="AQ16" s="310" t="s">
        <v>1</v>
      </c>
      <c r="AR16" s="311"/>
      <c r="AS16" s="311"/>
      <c r="AT16" s="312"/>
      <c r="AU16" s="4">
        <f>SUM(AT17:AT19)</f>
        <v>0</v>
      </c>
      <c r="AV16" s="3"/>
    </row>
    <row r="17" spans="2:48" ht="15.75" hidden="1" thickBot="1">
      <c r="B17" s="1"/>
      <c r="C17" s="5"/>
      <c r="D17" s="6"/>
      <c r="E17" s="6"/>
      <c r="F17" s="2"/>
      <c r="G17" s="7"/>
      <c r="H17" s="3"/>
      <c r="J17" s="1"/>
      <c r="K17" s="5"/>
      <c r="L17" s="6"/>
      <c r="M17" s="6"/>
      <c r="N17" s="2"/>
      <c r="O17" s="7"/>
      <c r="P17" s="3"/>
      <c r="R17" s="1"/>
      <c r="S17" s="5"/>
      <c r="T17" s="6"/>
      <c r="U17" s="6"/>
      <c r="V17" s="2"/>
      <c r="W17" s="7"/>
      <c r="X17" s="3"/>
      <c r="Z17" s="1"/>
      <c r="AA17" s="5"/>
      <c r="AB17" s="6"/>
      <c r="AC17" s="6"/>
      <c r="AD17" s="2"/>
      <c r="AE17" s="7"/>
      <c r="AF17" s="3"/>
      <c r="AH17" s="1"/>
      <c r="AI17" s="5"/>
      <c r="AJ17" s="6"/>
      <c r="AK17" s="6"/>
      <c r="AL17" s="2"/>
      <c r="AM17" s="7"/>
      <c r="AN17" s="3"/>
      <c r="AP17" s="1"/>
      <c r="AQ17" s="5"/>
      <c r="AR17" s="6"/>
      <c r="AS17" s="6"/>
      <c r="AT17" s="2"/>
      <c r="AU17" s="7"/>
      <c r="AV17" s="3"/>
    </row>
    <row r="18" spans="2:48" ht="15.75" hidden="1" thickBot="1">
      <c r="B18" s="1"/>
      <c r="C18" s="5"/>
      <c r="D18" s="6"/>
      <c r="E18" s="6"/>
      <c r="F18" s="7"/>
      <c r="H18" s="3"/>
      <c r="J18" s="1"/>
      <c r="K18" s="5"/>
      <c r="L18" s="6"/>
      <c r="M18" s="6"/>
      <c r="N18" s="7"/>
      <c r="P18" s="3"/>
      <c r="R18" s="1"/>
      <c r="S18" s="5"/>
      <c r="T18" s="6"/>
      <c r="U18" s="6"/>
      <c r="V18" s="7"/>
      <c r="X18" s="3"/>
      <c r="Z18" s="1"/>
      <c r="AA18" s="5"/>
      <c r="AB18" s="6"/>
      <c r="AC18" s="6"/>
      <c r="AD18" s="7"/>
      <c r="AF18" s="3"/>
      <c r="AH18" s="1"/>
      <c r="AI18" s="5"/>
      <c r="AJ18" s="6"/>
      <c r="AK18" s="6"/>
      <c r="AL18" s="7"/>
      <c r="AN18" s="3"/>
      <c r="AP18" s="1"/>
      <c r="AQ18" s="5"/>
      <c r="AR18" s="6"/>
      <c r="AS18" s="6"/>
      <c r="AT18" s="7"/>
      <c r="AV18" s="3"/>
    </row>
    <row r="19" spans="2:48" ht="15.75" hidden="1" thickBot="1">
      <c r="B19" s="1"/>
      <c r="C19" s="5"/>
      <c r="D19" s="6"/>
      <c r="E19" s="6"/>
      <c r="F19" s="7"/>
      <c r="G19" s="7"/>
      <c r="H19" s="3"/>
      <c r="J19" s="1"/>
      <c r="K19" s="5"/>
      <c r="L19" s="6"/>
      <c r="M19" s="6"/>
      <c r="N19" s="7"/>
      <c r="O19" s="7"/>
      <c r="P19" s="3"/>
      <c r="R19" s="1"/>
      <c r="S19" s="5"/>
      <c r="T19" s="6"/>
      <c r="U19" s="6"/>
      <c r="V19" s="7"/>
      <c r="W19" s="7"/>
      <c r="X19" s="3"/>
      <c r="Z19" s="1"/>
      <c r="AA19" s="5"/>
      <c r="AB19" s="6"/>
      <c r="AC19" s="6"/>
      <c r="AD19" s="7"/>
      <c r="AE19" s="7"/>
      <c r="AF19" s="3"/>
      <c r="AH19" s="1"/>
      <c r="AI19" s="5"/>
      <c r="AJ19" s="6"/>
      <c r="AK19" s="6"/>
      <c r="AL19" s="7"/>
      <c r="AM19" s="7"/>
      <c r="AN19" s="3"/>
      <c r="AP19" s="1"/>
      <c r="AQ19" s="5"/>
      <c r="AR19" s="6"/>
      <c r="AS19" s="6"/>
      <c r="AT19" s="7"/>
      <c r="AU19" s="7"/>
      <c r="AV19" s="3"/>
    </row>
    <row r="20" spans="2:48" ht="15.75" hidden="1" thickBot="1">
      <c r="B20" s="1"/>
      <c r="C20" s="2"/>
      <c r="D20" s="2"/>
      <c r="E20" s="2"/>
      <c r="F20" s="2"/>
      <c r="G20" s="2"/>
      <c r="H20" s="3"/>
      <c r="J20" s="1"/>
      <c r="K20" s="2"/>
      <c r="L20" s="2"/>
      <c r="M20" s="2"/>
      <c r="N20" s="2"/>
      <c r="O20" s="2"/>
      <c r="P20" s="3"/>
      <c r="R20" s="1"/>
      <c r="S20" s="2"/>
      <c r="T20" s="2"/>
      <c r="U20" s="2"/>
      <c r="V20" s="2"/>
      <c r="W20" s="2"/>
      <c r="X20" s="3"/>
      <c r="Z20" s="1"/>
      <c r="AA20" s="2"/>
      <c r="AB20" s="2"/>
      <c r="AC20" s="2"/>
      <c r="AD20" s="2"/>
      <c r="AE20" s="2"/>
      <c r="AF20" s="3"/>
      <c r="AH20" s="1"/>
      <c r="AI20" s="2"/>
      <c r="AJ20" s="2"/>
      <c r="AK20" s="2"/>
      <c r="AL20" s="2"/>
      <c r="AM20" s="2"/>
      <c r="AN20" s="3"/>
      <c r="AP20" s="1"/>
      <c r="AQ20" s="2"/>
      <c r="AR20" s="2"/>
      <c r="AS20" s="2"/>
      <c r="AT20" s="2"/>
      <c r="AU20" s="2"/>
      <c r="AV20" s="3"/>
    </row>
    <row r="21" spans="2:48" ht="15.75" hidden="1" thickBot="1">
      <c r="B21" s="1"/>
      <c r="C21" s="2"/>
      <c r="D21" s="2"/>
      <c r="E21" s="2"/>
      <c r="F21" s="2"/>
      <c r="G21" s="2"/>
      <c r="H21" s="3"/>
      <c r="J21" s="1"/>
      <c r="K21" s="2"/>
      <c r="L21" s="2"/>
      <c r="M21" s="2"/>
      <c r="N21" s="2"/>
      <c r="O21" s="2"/>
      <c r="P21" s="3"/>
      <c r="R21" s="1"/>
      <c r="S21" s="2"/>
      <c r="T21" s="2"/>
      <c r="U21" s="2"/>
      <c r="V21" s="2"/>
      <c r="W21" s="2"/>
      <c r="X21" s="3"/>
      <c r="Z21" s="1"/>
      <c r="AA21" s="2"/>
      <c r="AB21" s="2"/>
      <c r="AC21" s="2"/>
      <c r="AD21" s="2"/>
      <c r="AE21" s="2"/>
      <c r="AF21" s="3"/>
      <c r="AH21" s="1"/>
      <c r="AI21" s="2"/>
      <c r="AJ21" s="2"/>
      <c r="AK21" s="2"/>
      <c r="AL21" s="2"/>
      <c r="AM21" s="2"/>
      <c r="AN21" s="3"/>
      <c r="AP21" s="1"/>
      <c r="AQ21" s="2"/>
      <c r="AR21" s="2"/>
      <c r="AS21" s="2"/>
      <c r="AT21" s="2"/>
      <c r="AU21" s="2"/>
      <c r="AV21" s="3"/>
    </row>
    <row r="22" spans="2:48" ht="15.75" thickBot="1">
      <c r="B22" s="1"/>
      <c r="C22" s="313" t="s">
        <v>2</v>
      </c>
      <c r="D22" s="314"/>
      <c r="E22" s="314"/>
      <c r="F22" s="315"/>
      <c r="G22" s="4">
        <v>0</v>
      </c>
      <c r="H22" s="3"/>
      <c r="J22" s="1"/>
      <c r="K22" s="313" t="s">
        <v>2</v>
      </c>
      <c r="L22" s="314"/>
      <c r="M22" s="314"/>
      <c r="N22" s="315"/>
      <c r="O22" s="4">
        <v>0</v>
      </c>
      <c r="P22" s="3"/>
      <c r="R22" s="1"/>
      <c r="S22" s="313" t="s">
        <v>2</v>
      </c>
      <c r="T22" s="314"/>
      <c r="U22" s="314"/>
      <c r="V22" s="315"/>
      <c r="W22" s="4">
        <v>0</v>
      </c>
      <c r="X22" s="3"/>
      <c r="Z22" s="1"/>
      <c r="AA22" s="313" t="s">
        <v>2</v>
      </c>
      <c r="AB22" s="314"/>
      <c r="AC22" s="314"/>
      <c r="AD22" s="315"/>
      <c r="AE22" s="4">
        <v>0</v>
      </c>
      <c r="AF22" s="3"/>
      <c r="AH22" s="1"/>
      <c r="AI22" s="313" t="s">
        <v>2</v>
      </c>
      <c r="AJ22" s="314"/>
      <c r="AK22" s="314"/>
      <c r="AL22" s="315"/>
      <c r="AM22" s="4">
        <v>0</v>
      </c>
      <c r="AN22" s="3"/>
      <c r="AP22" s="1"/>
      <c r="AQ22" s="313" t="s">
        <v>2</v>
      </c>
      <c r="AR22" s="314"/>
      <c r="AS22" s="314"/>
      <c r="AT22" s="315"/>
      <c r="AU22" s="4">
        <v>0</v>
      </c>
      <c r="AV22" s="3"/>
    </row>
    <row r="23" spans="2:48">
      <c r="B23" s="1"/>
      <c r="C23" s="2"/>
      <c r="D23" s="2"/>
      <c r="E23" s="2"/>
      <c r="F23" s="2"/>
      <c r="G23" s="2"/>
      <c r="H23" s="3"/>
      <c r="J23" s="1"/>
      <c r="K23" s="2"/>
      <c r="L23" s="2"/>
      <c r="M23" s="2"/>
      <c r="N23" s="2"/>
      <c r="O23" s="2"/>
      <c r="P23" s="3"/>
      <c r="R23" s="1"/>
      <c r="S23" s="2"/>
      <c r="T23" s="2"/>
      <c r="U23" s="2"/>
      <c r="V23" s="2"/>
      <c r="W23" s="2"/>
      <c r="X23" s="3"/>
      <c r="Z23" s="1"/>
      <c r="AA23" s="2"/>
      <c r="AB23" s="2"/>
      <c r="AC23" s="2"/>
      <c r="AD23" s="2"/>
      <c r="AE23" s="2"/>
      <c r="AF23" s="3"/>
      <c r="AH23" s="1"/>
      <c r="AI23" s="2"/>
      <c r="AJ23" s="2"/>
      <c r="AK23" s="2"/>
      <c r="AL23" s="2"/>
      <c r="AM23" s="2"/>
      <c r="AN23" s="3"/>
      <c r="AP23" s="1"/>
      <c r="AQ23" s="2"/>
      <c r="AR23" s="2"/>
      <c r="AS23" s="2"/>
      <c r="AT23" s="2"/>
      <c r="AU23" s="2"/>
      <c r="AV23" s="3"/>
    </row>
    <row r="24" spans="2:48" ht="15.75" thickBot="1">
      <c r="B24" s="1"/>
      <c r="C24" s="2"/>
      <c r="D24" s="2"/>
      <c r="E24" s="2"/>
      <c r="F24" s="2"/>
      <c r="G24" s="2"/>
      <c r="H24" s="3"/>
      <c r="J24" s="1"/>
      <c r="K24" s="2"/>
      <c r="L24" s="2"/>
      <c r="M24" s="2"/>
      <c r="N24" s="2"/>
      <c r="O24" s="2"/>
      <c r="P24" s="3"/>
      <c r="R24" s="1"/>
      <c r="S24" s="2"/>
      <c r="T24" s="2"/>
      <c r="U24" s="2"/>
      <c r="V24" s="2"/>
      <c r="W24" s="2"/>
      <c r="X24" s="3"/>
      <c r="Z24" s="1"/>
      <c r="AA24" s="2"/>
      <c r="AB24" s="2"/>
      <c r="AC24" s="2"/>
      <c r="AD24" s="2"/>
      <c r="AE24" s="2"/>
      <c r="AF24" s="3"/>
      <c r="AH24" s="1"/>
      <c r="AI24" s="2"/>
      <c r="AJ24" s="2"/>
      <c r="AK24" s="2"/>
      <c r="AL24" s="2"/>
      <c r="AM24" s="2"/>
      <c r="AN24" s="3"/>
      <c r="AP24" s="1"/>
      <c r="AQ24" s="2"/>
      <c r="AR24" s="2"/>
      <c r="AS24" s="2"/>
      <c r="AT24" s="2"/>
      <c r="AU24" s="2"/>
      <c r="AV24" s="3"/>
    </row>
    <row r="25" spans="2:48" ht="15.75" thickBot="1">
      <c r="B25" s="1"/>
      <c r="C25" s="313" t="s">
        <v>3</v>
      </c>
      <c r="D25" s="314"/>
      <c r="E25" s="314"/>
      <c r="F25" s="315"/>
      <c r="G25" s="8">
        <f>SUM(G27:G45)</f>
        <v>0</v>
      </c>
      <c r="H25" s="3"/>
      <c r="J25" s="1"/>
      <c r="K25" s="313" t="s">
        <v>3</v>
      </c>
      <c r="L25" s="314"/>
      <c r="M25" s="314"/>
      <c r="N25" s="315"/>
      <c r="O25" s="8">
        <f>SUM(O27:O45)</f>
        <v>0</v>
      </c>
      <c r="P25" s="3"/>
      <c r="R25" s="1"/>
      <c r="S25" s="313" t="s">
        <v>3</v>
      </c>
      <c r="T25" s="314"/>
      <c r="U25" s="314"/>
      <c r="V25" s="315"/>
      <c r="W25" s="8">
        <f>SUM(W27:W45)</f>
        <v>0</v>
      </c>
      <c r="X25" s="3"/>
      <c r="Z25" s="1"/>
      <c r="AA25" s="313" t="s">
        <v>3</v>
      </c>
      <c r="AB25" s="314"/>
      <c r="AC25" s="314"/>
      <c r="AD25" s="315"/>
      <c r="AE25" s="8">
        <f>SUM(AE27:AE45)</f>
        <v>0</v>
      </c>
      <c r="AF25" s="3"/>
      <c r="AH25" s="1"/>
      <c r="AI25" s="313" t="s">
        <v>3</v>
      </c>
      <c r="AJ25" s="314"/>
      <c r="AK25" s="314"/>
      <c r="AL25" s="315"/>
      <c r="AM25" s="8">
        <f>SUM(AM27:AM45)</f>
        <v>0</v>
      </c>
      <c r="AN25" s="3"/>
      <c r="AP25" s="1"/>
      <c r="AQ25" s="313" t="s">
        <v>3</v>
      </c>
      <c r="AR25" s="314"/>
      <c r="AS25" s="314"/>
      <c r="AT25" s="315"/>
      <c r="AU25" s="8">
        <f>SUM(AU27:AU45)</f>
        <v>0</v>
      </c>
      <c r="AV25" s="3"/>
    </row>
    <row r="26" spans="2:48">
      <c r="B26" s="1"/>
      <c r="C26" s="9" t="s">
        <v>21</v>
      </c>
      <c r="D26" s="9" t="s">
        <v>22</v>
      </c>
      <c r="E26" s="9" t="s">
        <v>23</v>
      </c>
      <c r="F26" s="10" t="s">
        <v>24</v>
      </c>
      <c r="G26" s="11" t="s">
        <v>4</v>
      </c>
      <c r="H26" s="3"/>
      <c r="J26" s="1"/>
      <c r="K26" s="9" t="s">
        <v>21</v>
      </c>
      <c r="L26" s="9" t="s">
        <v>22</v>
      </c>
      <c r="M26" s="9" t="s">
        <v>23</v>
      </c>
      <c r="N26" s="10" t="s">
        <v>24</v>
      </c>
      <c r="O26" s="11" t="s">
        <v>4</v>
      </c>
      <c r="P26" s="3"/>
      <c r="R26" s="1"/>
      <c r="S26" s="9" t="s">
        <v>21</v>
      </c>
      <c r="T26" s="9" t="s">
        <v>22</v>
      </c>
      <c r="U26" s="9" t="s">
        <v>23</v>
      </c>
      <c r="V26" s="10" t="s">
        <v>24</v>
      </c>
      <c r="W26" s="11" t="s">
        <v>4</v>
      </c>
      <c r="X26" s="3"/>
      <c r="Z26" s="1"/>
      <c r="AA26" s="9" t="s">
        <v>21</v>
      </c>
      <c r="AB26" s="9" t="s">
        <v>22</v>
      </c>
      <c r="AC26" s="9" t="s">
        <v>23</v>
      </c>
      <c r="AD26" s="10" t="s">
        <v>24</v>
      </c>
      <c r="AE26" s="11" t="s">
        <v>4</v>
      </c>
      <c r="AF26" s="3"/>
      <c r="AH26" s="1"/>
      <c r="AI26" s="9" t="s">
        <v>21</v>
      </c>
      <c r="AJ26" s="9" t="s">
        <v>22</v>
      </c>
      <c r="AK26" s="9" t="s">
        <v>23</v>
      </c>
      <c r="AL26" s="10" t="s">
        <v>24</v>
      </c>
      <c r="AM26" s="11" t="s">
        <v>4</v>
      </c>
      <c r="AN26" s="3"/>
      <c r="AP26" s="1"/>
      <c r="AQ26" s="9" t="s">
        <v>21</v>
      </c>
      <c r="AR26" s="9" t="s">
        <v>22</v>
      </c>
      <c r="AS26" s="9" t="s">
        <v>23</v>
      </c>
      <c r="AT26" s="10" t="s">
        <v>24</v>
      </c>
      <c r="AU26" s="11" t="s">
        <v>4</v>
      </c>
      <c r="AV26" s="3"/>
    </row>
    <row r="27" spans="2:48">
      <c r="B27" s="1"/>
      <c r="C27" s="34"/>
      <c r="D27" s="34"/>
      <c r="E27" s="35"/>
      <c r="F27" s="36"/>
      <c r="G27" s="37"/>
      <c r="H27" s="3"/>
      <c r="J27" s="1"/>
      <c r="K27" s="34"/>
      <c r="L27" s="34"/>
      <c r="M27" s="35"/>
      <c r="N27" s="36"/>
      <c r="O27" s="37"/>
      <c r="P27" s="3"/>
      <c r="R27" s="1"/>
      <c r="S27" s="34"/>
      <c r="T27" s="34"/>
      <c r="U27" s="35"/>
      <c r="V27" s="36"/>
      <c r="W27" s="37"/>
      <c r="X27" s="3"/>
      <c r="Z27" s="1"/>
      <c r="AA27" s="34"/>
      <c r="AB27" s="34"/>
      <c r="AC27" s="35"/>
      <c r="AD27" s="36"/>
      <c r="AE27" s="37"/>
      <c r="AF27" s="3"/>
      <c r="AH27" s="1"/>
      <c r="AI27" s="34"/>
      <c r="AJ27" s="34"/>
      <c r="AK27" s="35"/>
      <c r="AL27" s="36"/>
      <c r="AM27" s="37"/>
      <c r="AN27" s="3"/>
      <c r="AP27" s="1"/>
      <c r="AQ27" s="34"/>
      <c r="AR27" s="34"/>
      <c r="AS27" s="35"/>
      <c r="AT27" s="36"/>
      <c r="AU27" s="37"/>
      <c r="AV27" s="3"/>
    </row>
    <row r="28" spans="2:48">
      <c r="B28" s="1"/>
      <c r="C28" s="29"/>
      <c r="D28" s="29"/>
      <c r="E28" s="30"/>
      <c r="F28" s="31"/>
      <c r="G28" s="32"/>
      <c r="H28" s="3"/>
      <c r="J28" s="1"/>
      <c r="K28" s="29"/>
      <c r="L28" s="29"/>
      <c r="M28" s="30"/>
      <c r="N28" s="31"/>
      <c r="O28" s="32"/>
      <c r="P28" s="3"/>
      <c r="R28" s="1"/>
      <c r="S28" s="29"/>
      <c r="T28" s="29"/>
      <c r="U28" s="30"/>
      <c r="V28" s="31"/>
      <c r="W28" s="32"/>
      <c r="X28" s="3"/>
      <c r="Z28" s="1"/>
      <c r="AA28" s="29"/>
      <c r="AB28" s="29"/>
      <c r="AC28" s="30"/>
      <c r="AD28" s="31"/>
      <c r="AE28" s="32"/>
      <c r="AF28" s="3"/>
      <c r="AH28" s="1"/>
      <c r="AI28" s="29"/>
      <c r="AJ28" s="29"/>
      <c r="AK28" s="30"/>
      <c r="AL28" s="31"/>
      <c r="AM28" s="32"/>
      <c r="AN28" s="3"/>
      <c r="AP28" s="1"/>
      <c r="AQ28" s="29"/>
      <c r="AR28" s="29"/>
      <c r="AS28" s="30"/>
      <c r="AT28" s="31"/>
      <c r="AU28" s="32"/>
      <c r="AV28" s="3"/>
    </row>
    <row r="29" spans="2:48">
      <c r="B29" s="1"/>
      <c r="C29" s="29"/>
      <c r="D29" s="29"/>
      <c r="E29" s="30"/>
      <c r="F29" s="31"/>
      <c r="G29" s="32"/>
      <c r="H29" s="3"/>
      <c r="J29" s="1"/>
      <c r="K29" s="29"/>
      <c r="L29" s="29"/>
      <c r="M29" s="30"/>
      <c r="N29" s="31"/>
      <c r="O29" s="32"/>
      <c r="P29" s="3"/>
      <c r="R29" s="1"/>
      <c r="S29" s="29"/>
      <c r="T29" s="29"/>
      <c r="U29" s="30"/>
      <c r="V29" s="31"/>
      <c r="W29" s="32"/>
      <c r="X29" s="3"/>
      <c r="Z29" s="1"/>
      <c r="AA29" s="29"/>
      <c r="AB29" s="29"/>
      <c r="AC29" s="30"/>
      <c r="AD29" s="31"/>
      <c r="AE29" s="32"/>
      <c r="AF29" s="3"/>
      <c r="AH29" s="1"/>
      <c r="AI29" s="29"/>
      <c r="AJ29" s="29"/>
      <c r="AK29" s="30"/>
      <c r="AL29" s="31"/>
      <c r="AM29" s="32"/>
      <c r="AN29" s="3"/>
      <c r="AP29" s="1"/>
      <c r="AQ29" s="29"/>
      <c r="AR29" s="29"/>
      <c r="AS29" s="30"/>
      <c r="AT29" s="31"/>
      <c r="AU29" s="32"/>
      <c r="AV29" s="3"/>
    </row>
    <row r="30" spans="2:48">
      <c r="B30" s="1"/>
      <c r="C30" s="29"/>
      <c r="D30" s="29"/>
      <c r="E30" s="30"/>
      <c r="F30" s="31"/>
      <c r="G30" s="32"/>
      <c r="H30" s="3"/>
      <c r="J30" s="1"/>
      <c r="K30" s="29"/>
      <c r="L30" s="29"/>
      <c r="M30" s="30"/>
      <c r="N30" s="31"/>
      <c r="O30" s="32"/>
      <c r="P30" s="3"/>
      <c r="R30" s="1"/>
      <c r="S30" s="29"/>
      <c r="T30" s="29"/>
      <c r="U30" s="30"/>
      <c r="V30" s="31"/>
      <c r="W30" s="32"/>
      <c r="X30" s="3"/>
      <c r="Z30" s="1"/>
      <c r="AA30" s="29"/>
      <c r="AB30" s="29"/>
      <c r="AC30" s="30"/>
      <c r="AD30" s="31"/>
      <c r="AE30" s="32"/>
      <c r="AF30" s="3"/>
      <c r="AH30" s="1"/>
      <c r="AI30" s="29"/>
      <c r="AJ30" s="29"/>
      <c r="AK30" s="30"/>
      <c r="AL30" s="31"/>
      <c r="AM30" s="32"/>
      <c r="AN30" s="3"/>
      <c r="AP30" s="1"/>
      <c r="AQ30" s="29"/>
      <c r="AR30" s="29"/>
      <c r="AS30" s="30"/>
      <c r="AT30" s="31"/>
      <c r="AU30" s="32"/>
      <c r="AV30" s="3"/>
    </row>
    <row r="31" spans="2:48">
      <c r="B31" s="1"/>
      <c r="C31" s="29"/>
      <c r="D31" s="29"/>
      <c r="E31" s="30"/>
      <c r="F31" s="31"/>
      <c r="G31" s="32"/>
      <c r="H31" s="3"/>
      <c r="J31" s="1"/>
      <c r="K31" s="29"/>
      <c r="L31" s="29"/>
      <c r="M31" s="30"/>
      <c r="N31" s="31"/>
      <c r="O31" s="32"/>
      <c r="P31" s="3"/>
      <c r="R31" s="1"/>
      <c r="S31" s="29"/>
      <c r="T31" s="29"/>
      <c r="U31" s="30"/>
      <c r="V31" s="31"/>
      <c r="W31" s="32"/>
      <c r="X31" s="3"/>
      <c r="Z31" s="1"/>
      <c r="AA31" s="29"/>
      <c r="AB31" s="29"/>
      <c r="AC31" s="30"/>
      <c r="AD31" s="31"/>
      <c r="AE31" s="32"/>
      <c r="AF31" s="3"/>
      <c r="AH31" s="1"/>
      <c r="AI31" s="29"/>
      <c r="AJ31" s="29"/>
      <c r="AK31" s="30"/>
      <c r="AL31" s="31"/>
      <c r="AM31" s="32"/>
      <c r="AN31" s="3"/>
      <c r="AP31" s="1"/>
      <c r="AQ31" s="29"/>
      <c r="AR31" s="29"/>
      <c r="AS31" s="30"/>
      <c r="AT31" s="31"/>
      <c r="AU31" s="32"/>
      <c r="AV31" s="3"/>
    </row>
    <row r="32" spans="2:48" hidden="1">
      <c r="B32" s="1"/>
      <c r="C32" s="34"/>
      <c r="D32" s="34"/>
      <c r="E32" s="35"/>
      <c r="F32" s="36"/>
      <c r="G32" s="37"/>
      <c r="H32" s="3"/>
      <c r="J32" s="1"/>
      <c r="K32" s="34"/>
      <c r="L32" s="34"/>
      <c r="M32" s="35"/>
      <c r="N32" s="36"/>
      <c r="O32" s="37"/>
      <c r="P32" s="3"/>
      <c r="R32" s="1"/>
      <c r="S32" s="34"/>
      <c r="T32" s="34"/>
      <c r="U32" s="35"/>
      <c r="V32" s="36"/>
      <c r="W32" s="37"/>
      <c r="X32" s="3"/>
      <c r="Z32" s="1"/>
      <c r="AA32" s="34"/>
      <c r="AB32" s="34"/>
      <c r="AC32" s="35"/>
      <c r="AD32" s="36"/>
      <c r="AE32" s="37"/>
      <c r="AF32" s="3"/>
      <c r="AH32" s="1"/>
      <c r="AI32" s="34"/>
      <c r="AJ32" s="34"/>
      <c r="AK32" s="35"/>
      <c r="AL32" s="36"/>
      <c r="AM32" s="37"/>
      <c r="AN32" s="3"/>
      <c r="AP32" s="1"/>
      <c r="AQ32" s="34"/>
      <c r="AR32" s="34"/>
      <c r="AS32" s="35"/>
      <c r="AT32" s="36"/>
      <c r="AU32" s="37"/>
      <c r="AV32" s="3"/>
    </row>
    <row r="33" spans="2:48" hidden="1">
      <c r="B33" s="1"/>
      <c r="C33" s="34"/>
      <c r="D33" s="34"/>
      <c r="E33" s="35"/>
      <c r="F33" s="36"/>
      <c r="G33" s="37"/>
      <c r="H33" s="3"/>
      <c r="J33" s="1"/>
      <c r="K33" s="34"/>
      <c r="L33" s="34"/>
      <c r="M33" s="35"/>
      <c r="N33" s="36"/>
      <c r="O33" s="37"/>
      <c r="P33" s="3"/>
      <c r="R33" s="1"/>
      <c r="S33" s="34"/>
      <c r="T33" s="34"/>
      <c r="U33" s="35"/>
      <c r="V33" s="36"/>
      <c r="W33" s="37"/>
      <c r="X33" s="3"/>
      <c r="Z33" s="1"/>
      <c r="AA33" s="34"/>
      <c r="AB33" s="34"/>
      <c r="AC33" s="35"/>
      <c r="AD33" s="36"/>
      <c r="AE33" s="37"/>
      <c r="AF33" s="3"/>
      <c r="AH33" s="1"/>
      <c r="AI33" s="34"/>
      <c r="AJ33" s="34"/>
      <c r="AK33" s="35"/>
      <c r="AL33" s="36"/>
      <c r="AM33" s="37"/>
      <c r="AN33" s="3"/>
      <c r="AP33" s="1"/>
      <c r="AQ33" s="34"/>
      <c r="AR33" s="34"/>
      <c r="AS33" s="35"/>
      <c r="AT33" s="36"/>
      <c r="AU33" s="37"/>
      <c r="AV33" s="3"/>
    </row>
    <row r="34" spans="2:48" hidden="1">
      <c r="B34" s="1"/>
      <c r="C34" s="34"/>
      <c r="D34" s="34"/>
      <c r="E34" s="35"/>
      <c r="F34" s="36"/>
      <c r="G34" s="37"/>
      <c r="H34" s="3"/>
      <c r="J34" s="1"/>
      <c r="K34" s="34"/>
      <c r="L34" s="34"/>
      <c r="M34" s="35"/>
      <c r="N34" s="36"/>
      <c r="O34" s="37"/>
      <c r="P34" s="3"/>
      <c r="R34" s="1"/>
      <c r="S34" s="34"/>
      <c r="T34" s="34"/>
      <c r="U34" s="35"/>
      <c r="V34" s="36"/>
      <c r="W34" s="37"/>
      <c r="X34" s="3"/>
      <c r="Z34" s="1"/>
      <c r="AA34" s="34"/>
      <c r="AB34" s="34"/>
      <c r="AC34" s="35"/>
      <c r="AD34" s="36"/>
      <c r="AE34" s="37"/>
      <c r="AF34" s="3"/>
      <c r="AH34" s="1"/>
      <c r="AI34" s="34"/>
      <c r="AJ34" s="34"/>
      <c r="AK34" s="35"/>
      <c r="AL34" s="36"/>
      <c r="AM34" s="37"/>
      <c r="AN34" s="3"/>
      <c r="AP34" s="1"/>
      <c r="AQ34" s="34"/>
      <c r="AR34" s="34"/>
      <c r="AS34" s="35"/>
      <c r="AT34" s="36"/>
      <c r="AU34" s="37"/>
      <c r="AV34" s="3"/>
    </row>
    <row r="35" spans="2:48" hidden="1">
      <c r="B35" s="1"/>
      <c r="C35" s="34"/>
      <c r="D35" s="34"/>
      <c r="E35" s="35"/>
      <c r="F35" s="36"/>
      <c r="G35" s="37"/>
      <c r="H35" s="3"/>
      <c r="J35" s="1"/>
      <c r="K35" s="34"/>
      <c r="L35" s="34"/>
      <c r="M35" s="35"/>
      <c r="N35" s="36"/>
      <c r="O35" s="37"/>
      <c r="P35" s="3"/>
      <c r="R35" s="1"/>
      <c r="S35" s="34"/>
      <c r="T35" s="34"/>
      <c r="U35" s="35"/>
      <c r="V35" s="36"/>
      <c r="W35" s="37"/>
      <c r="X35" s="3"/>
      <c r="Z35" s="1"/>
      <c r="AA35" s="34"/>
      <c r="AB35" s="34"/>
      <c r="AC35" s="35"/>
      <c r="AD35" s="36"/>
      <c r="AE35" s="37"/>
      <c r="AF35" s="3"/>
      <c r="AH35" s="1"/>
      <c r="AI35" s="34"/>
      <c r="AJ35" s="34"/>
      <c r="AK35" s="35"/>
      <c r="AL35" s="36"/>
      <c r="AM35" s="37"/>
      <c r="AN35" s="3"/>
      <c r="AP35" s="1"/>
      <c r="AQ35" s="34"/>
      <c r="AR35" s="34"/>
      <c r="AS35" s="35"/>
      <c r="AT35" s="36"/>
      <c r="AU35" s="37"/>
      <c r="AV35" s="3"/>
    </row>
    <row r="36" spans="2:48" hidden="1">
      <c r="B36" s="1"/>
      <c r="C36" s="34"/>
      <c r="D36" s="34"/>
      <c r="E36" s="35"/>
      <c r="F36" s="36"/>
      <c r="G36" s="37"/>
      <c r="H36" s="3"/>
      <c r="J36" s="1"/>
      <c r="K36" s="34"/>
      <c r="L36" s="34"/>
      <c r="M36" s="35"/>
      <c r="N36" s="36"/>
      <c r="O36" s="37"/>
      <c r="P36" s="3"/>
      <c r="R36" s="1"/>
      <c r="S36" s="34"/>
      <c r="T36" s="34"/>
      <c r="U36" s="35"/>
      <c r="V36" s="36"/>
      <c r="W36" s="37"/>
      <c r="X36" s="3"/>
      <c r="Z36" s="1"/>
      <c r="AA36" s="34"/>
      <c r="AB36" s="34"/>
      <c r="AC36" s="35"/>
      <c r="AD36" s="36"/>
      <c r="AE36" s="37"/>
      <c r="AF36" s="3"/>
      <c r="AH36" s="1"/>
      <c r="AI36" s="34"/>
      <c r="AJ36" s="34"/>
      <c r="AK36" s="35"/>
      <c r="AL36" s="36"/>
      <c r="AM36" s="37"/>
      <c r="AN36" s="3"/>
      <c r="AP36" s="1"/>
      <c r="AQ36" s="34"/>
      <c r="AR36" s="34"/>
      <c r="AS36" s="35"/>
      <c r="AT36" s="36"/>
      <c r="AU36" s="37"/>
      <c r="AV36" s="3"/>
    </row>
    <row r="37" spans="2:48" hidden="1">
      <c r="B37" s="1"/>
      <c r="C37" s="34"/>
      <c r="D37" s="34"/>
      <c r="E37" s="35"/>
      <c r="F37" s="36"/>
      <c r="G37" s="37"/>
      <c r="H37" s="3"/>
      <c r="J37" s="1"/>
      <c r="K37" s="34"/>
      <c r="L37" s="34"/>
      <c r="M37" s="35"/>
      <c r="N37" s="36"/>
      <c r="O37" s="37"/>
      <c r="P37" s="3"/>
      <c r="R37" s="1"/>
      <c r="S37" s="34"/>
      <c r="T37" s="34"/>
      <c r="U37" s="35"/>
      <c r="V37" s="36"/>
      <c r="W37" s="37"/>
      <c r="X37" s="3"/>
      <c r="Z37" s="1"/>
      <c r="AA37" s="34"/>
      <c r="AB37" s="34"/>
      <c r="AC37" s="35"/>
      <c r="AD37" s="36"/>
      <c r="AE37" s="37"/>
      <c r="AF37" s="3"/>
      <c r="AH37" s="1"/>
      <c r="AI37" s="34"/>
      <c r="AJ37" s="34"/>
      <c r="AK37" s="35"/>
      <c r="AL37" s="36"/>
      <c r="AM37" s="37"/>
      <c r="AN37" s="3"/>
      <c r="AP37" s="1"/>
      <c r="AQ37" s="34"/>
      <c r="AR37" s="34"/>
      <c r="AS37" s="35"/>
      <c r="AT37" s="36"/>
      <c r="AU37" s="37"/>
      <c r="AV37" s="3"/>
    </row>
    <row r="38" spans="2:48" hidden="1">
      <c r="B38" s="1"/>
      <c r="C38" s="34"/>
      <c r="D38" s="34"/>
      <c r="E38" s="35"/>
      <c r="F38" s="36"/>
      <c r="G38" s="37"/>
      <c r="H38" s="3"/>
      <c r="J38" s="1"/>
      <c r="K38" s="34"/>
      <c r="L38" s="34"/>
      <c r="M38" s="35"/>
      <c r="N38" s="36"/>
      <c r="O38" s="37"/>
      <c r="P38" s="3"/>
      <c r="R38" s="1"/>
      <c r="S38" s="34"/>
      <c r="T38" s="34"/>
      <c r="U38" s="35"/>
      <c r="V38" s="36"/>
      <c r="W38" s="37"/>
      <c r="X38" s="3"/>
      <c r="Z38" s="1"/>
      <c r="AA38" s="34"/>
      <c r="AB38" s="34"/>
      <c r="AC38" s="35"/>
      <c r="AD38" s="36"/>
      <c r="AE38" s="37"/>
      <c r="AF38" s="3"/>
      <c r="AH38" s="1"/>
      <c r="AI38" s="34"/>
      <c r="AJ38" s="34"/>
      <c r="AK38" s="35"/>
      <c r="AL38" s="36"/>
      <c r="AM38" s="37"/>
      <c r="AN38" s="3"/>
      <c r="AP38" s="1"/>
      <c r="AQ38" s="34"/>
      <c r="AR38" s="34"/>
      <c r="AS38" s="35"/>
      <c r="AT38" s="36"/>
      <c r="AU38" s="37"/>
      <c r="AV38" s="3"/>
    </row>
    <row r="39" spans="2:48" hidden="1">
      <c r="B39" s="1"/>
      <c r="C39" s="34"/>
      <c r="D39" s="34"/>
      <c r="E39" s="35"/>
      <c r="F39" s="36"/>
      <c r="G39" s="37"/>
      <c r="H39" s="3"/>
      <c r="J39" s="1"/>
      <c r="K39" s="34"/>
      <c r="L39" s="34"/>
      <c r="M39" s="35"/>
      <c r="N39" s="36"/>
      <c r="O39" s="37"/>
      <c r="P39" s="3"/>
      <c r="R39" s="1"/>
      <c r="S39" s="34"/>
      <c r="T39" s="34"/>
      <c r="U39" s="35"/>
      <c r="V39" s="36"/>
      <c r="W39" s="37"/>
      <c r="X39" s="3"/>
      <c r="Z39" s="1"/>
      <c r="AA39" s="34"/>
      <c r="AB39" s="34"/>
      <c r="AC39" s="35"/>
      <c r="AD39" s="36"/>
      <c r="AE39" s="37"/>
      <c r="AF39" s="3"/>
      <c r="AH39" s="1"/>
      <c r="AI39" s="34"/>
      <c r="AJ39" s="34"/>
      <c r="AK39" s="35"/>
      <c r="AL39" s="36"/>
      <c r="AM39" s="37"/>
      <c r="AN39" s="3"/>
      <c r="AP39" s="1"/>
      <c r="AQ39" s="34"/>
      <c r="AR39" s="34"/>
      <c r="AS39" s="35"/>
      <c r="AT39" s="36"/>
      <c r="AU39" s="37"/>
      <c r="AV39" s="3"/>
    </row>
    <row r="40" spans="2:48" hidden="1">
      <c r="B40" s="1"/>
      <c r="C40" s="19"/>
      <c r="D40" s="19"/>
      <c r="E40" s="19"/>
      <c r="F40" s="19"/>
      <c r="G40" s="19"/>
      <c r="H40" s="3"/>
      <c r="J40" s="1"/>
      <c r="K40" s="19"/>
      <c r="L40" s="19"/>
      <c r="M40" s="19"/>
      <c r="N40" s="19"/>
      <c r="O40" s="19"/>
      <c r="P40" s="3"/>
      <c r="R40" s="1"/>
      <c r="S40" s="19"/>
      <c r="T40" s="19"/>
      <c r="U40" s="19"/>
      <c r="V40" s="19"/>
      <c r="W40" s="19"/>
      <c r="X40" s="3"/>
      <c r="Z40" s="1"/>
      <c r="AA40" s="19"/>
      <c r="AB40" s="19"/>
      <c r="AC40" s="19"/>
      <c r="AD40" s="19"/>
      <c r="AE40" s="19"/>
      <c r="AF40" s="3"/>
      <c r="AH40" s="1"/>
      <c r="AI40" s="19"/>
      <c r="AJ40" s="19"/>
      <c r="AK40" s="19"/>
      <c r="AL40" s="19"/>
      <c r="AM40" s="19"/>
      <c r="AN40" s="3"/>
      <c r="AP40" s="1"/>
      <c r="AQ40" s="19"/>
      <c r="AR40" s="19"/>
      <c r="AS40" s="19"/>
      <c r="AT40" s="19"/>
      <c r="AU40" s="19"/>
      <c r="AV40" s="3"/>
    </row>
    <row r="41" spans="2:48" hidden="1">
      <c r="B41" s="1"/>
      <c r="C41" s="29"/>
      <c r="D41" s="29"/>
      <c r="E41" s="30"/>
      <c r="F41" s="31"/>
      <c r="G41" s="32"/>
      <c r="H41" s="3"/>
      <c r="J41" s="1"/>
      <c r="K41" s="29"/>
      <c r="L41" s="29"/>
      <c r="M41" s="30"/>
      <c r="N41" s="31"/>
      <c r="O41" s="32"/>
      <c r="P41" s="3"/>
      <c r="R41" s="1"/>
      <c r="S41" s="29"/>
      <c r="T41" s="29"/>
      <c r="U41" s="30"/>
      <c r="V41" s="31"/>
      <c r="W41" s="32"/>
      <c r="X41" s="3"/>
      <c r="Z41" s="1"/>
      <c r="AA41" s="29"/>
      <c r="AB41" s="29"/>
      <c r="AC41" s="30"/>
      <c r="AD41" s="31"/>
      <c r="AE41" s="32"/>
      <c r="AF41" s="3"/>
      <c r="AH41" s="1"/>
      <c r="AI41" s="29"/>
      <c r="AJ41" s="29"/>
      <c r="AK41" s="30"/>
      <c r="AL41" s="31"/>
      <c r="AM41" s="32"/>
      <c r="AN41" s="3"/>
      <c r="AP41" s="1"/>
      <c r="AQ41" s="29"/>
      <c r="AR41" s="29"/>
      <c r="AS41" s="30"/>
      <c r="AT41" s="31"/>
      <c r="AU41" s="32"/>
      <c r="AV41" s="3"/>
    </row>
    <row r="42" spans="2:48" hidden="1">
      <c r="B42" s="1"/>
      <c r="C42" s="14"/>
      <c r="D42" s="12"/>
      <c r="E42" s="13"/>
      <c r="F42" s="19"/>
      <c r="G42" s="19"/>
      <c r="H42" s="3"/>
      <c r="J42" s="1"/>
      <c r="K42" s="14"/>
      <c r="L42" s="12"/>
      <c r="M42" s="13"/>
      <c r="N42" s="19"/>
      <c r="O42" s="19"/>
      <c r="P42" s="3"/>
      <c r="R42" s="1"/>
      <c r="S42" s="14"/>
      <c r="T42" s="12"/>
      <c r="U42" s="13"/>
      <c r="V42" s="19"/>
      <c r="W42" s="19"/>
      <c r="X42" s="3"/>
      <c r="Z42" s="1"/>
      <c r="AA42" s="14"/>
      <c r="AB42" s="12"/>
      <c r="AC42" s="13"/>
      <c r="AD42" s="19"/>
      <c r="AE42" s="19"/>
      <c r="AF42" s="3"/>
      <c r="AH42" s="1"/>
      <c r="AI42" s="14"/>
      <c r="AJ42" s="12"/>
      <c r="AK42" s="13"/>
      <c r="AL42" s="19"/>
      <c r="AM42" s="19"/>
      <c r="AN42" s="3"/>
      <c r="AP42" s="1"/>
      <c r="AQ42" s="14"/>
      <c r="AR42" s="12"/>
      <c r="AS42" s="13"/>
      <c r="AT42" s="19"/>
      <c r="AU42" s="19"/>
      <c r="AV42" s="3"/>
    </row>
    <row r="43" spans="2:48" hidden="1">
      <c r="B43" s="1"/>
      <c r="C43" s="14"/>
      <c r="D43" s="12"/>
      <c r="E43" s="13"/>
      <c r="F43" s="19"/>
      <c r="G43" s="19"/>
      <c r="H43" s="3"/>
      <c r="J43" s="1"/>
      <c r="K43" s="14"/>
      <c r="L43" s="12"/>
      <c r="M43" s="13"/>
      <c r="N43" s="19"/>
      <c r="O43" s="19"/>
      <c r="P43" s="3"/>
      <c r="R43" s="1"/>
      <c r="S43" s="14"/>
      <c r="T43" s="12"/>
      <c r="U43" s="13"/>
      <c r="V43" s="19"/>
      <c r="W43" s="19"/>
      <c r="X43" s="3"/>
      <c r="Z43" s="1"/>
      <c r="AA43" s="14"/>
      <c r="AB43" s="12"/>
      <c r="AC43" s="13"/>
      <c r="AD43" s="19"/>
      <c r="AE43" s="19"/>
      <c r="AF43" s="3"/>
      <c r="AH43" s="1"/>
      <c r="AI43" s="14"/>
      <c r="AJ43" s="12"/>
      <c r="AK43" s="13"/>
      <c r="AL43" s="19"/>
      <c r="AM43" s="19"/>
      <c r="AN43" s="3"/>
      <c r="AP43" s="1"/>
      <c r="AQ43" s="14"/>
      <c r="AR43" s="12"/>
      <c r="AS43" s="13"/>
      <c r="AT43" s="19"/>
      <c r="AU43" s="19"/>
      <c r="AV43" s="3"/>
    </row>
    <row r="44" spans="2:48" hidden="1">
      <c r="B44" s="1"/>
      <c r="C44" s="14"/>
      <c r="D44" s="12"/>
      <c r="E44" s="13"/>
      <c r="F44" s="19"/>
      <c r="G44" s="19"/>
      <c r="H44" s="3"/>
      <c r="J44" s="1"/>
      <c r="K44" s="14"/>
      <c r="L44" s="12"/>
      <c r="M44" s="13"/>
      <c r="N44" s="19"/>
      <c r="O44" s="19"/>
      <c r="P44" s="3"/>
      <c r="R44" s="1"/>
      <c r="S44" s="14"/>
      <c r="T44" s="12"/>
      <c r="U44" s="13"/>
      <c r="V44" s="19"/>
      <c r="W44" s="19"/>
      <c r="X44" s="3"/>
      <c r="Z44" s="1"/>
      <c r="AA44" s="14"/>
      <c r="AB44" s="12"/>
      <c r="AC44" s="13"/>
      <c r="AD44" s="19"/>
      <c r="AE44" s="19"/>
      <c r="AF44" s="3"/>
      <c r="AH44" s="1"/>
      <c r="AI44" s="14"/>
      <c r="AJ44" s="12"/>
      <c r="AK44" s="13"/>
      <c r="AL44" s="19"/>
      <c r="AM44" s="19"/>
      <c r="AN44" s="3"/>
      <c r="AP44" s="1"/>
      <c r="AQ44" s="14"/>
      <c r="AR44" s="12"/>
      <c r="AS44" s="13"/>
      <c r="AT44" s="19"/>
      <c r="AU44" s="19"/>
      <c r="AV44" s="3"/>
    </row>
    <row r="45" spans="2:48" hidden="1">
      <c r="B45" s="1"/>
      <c r="C45" s="14"/>
      <c r="D45" s="12"/>
      <c r="E45" s="13"/>
      <c r="F45" s="19"/>
      <c r="G45" s="19"/>
      <c r="H45" s="3"/>
      <c r="J45" s="1"/>
      <c r="K45" s="14"/>
      <c r="L45" s="12"/>
      <c r="M45" s="13"/>
      <c r="N45" s="19"/>
      <c r="O45" s="19"/>
      <c r="P45" s="3"/>
      <c r="R45" s="1"/>
      <c r="S45" s="14"/>
      <c r="T45" s="12"/>
      <c r="U45" s="13"/>
      <c r="V45" s="19"/>
      <c r="W45" s="19"/>
      <c r="X45" s="3"/>
      <c r="Z45" s="1"/>
      <c r="AA45" s="14"/>
      <c r="AB45" s="12"/>
      <c r="AC45" s="13"/>
      <c r="AD45" s="19"/>
      <c r="AE45" s="19"/>
      <c r="AF45" s="3"/>
      <c r="AH45" s="1"/>
      <c r="AI45" s="14"/>
      <c r="AJ45" s="12"/>
      <c r="AK45" s="13"/>
      <c r="AL45" s="19"/>
      <c r="AM45" s="19"/>
      <c r="AN45" s="3"/>
      <c r="AP45" s="1"/>
      <c r="AQ45" s="14"/>
      <c r="AR45" s="12"/>
      <c r="AS45" s="13"/>
      <c r="AT45" s="19"/>
      <c r="AU45" s="19"/>
      <c r="AV45" s="3"/>
    </row>
    <row r="46" spans="2:48" ht="15.75" thickBot="1">
      <c r="B46" s="1"/>
      <c r="C46" s="316" t="s">
        <v>5</v>
      </c>
      <c r="D46" s="317"/>
      <c r="E46" s="317"/>
      <c r="F46" s="318"/>
      <c r="G46" s="20">
        <f>+G13-G25+G16</f>
        <v>4318908.5599999996</v>
      </c>
      <c r="H46" s="3"/>
      <c r="J46" s="1"/>
      <c r="K46" s="316" t="s">
        <v>5</v>
      </c>
      <c r="L46" s="317"/>
      <c r="M46" s="317"/>
      <c r="N46" s="318"/>
      <c r="O46" s="20">
        <f>+O13-O25+O16</f>
        <v>5182253.45</v>
      </c>
      <c r="P46" s="3"/>
      <c r="R46" s="1"/>
      <c r="S46" s="316" t="s">
        <v>5</v>
      </c>
      <c r="T46" s="317"/>
      <c r="U46" s="317"/>
      <c r="V46" s="318"/>
      <c r="W46" s="20">
        <f>+W13-W25+W16</f>
        <v>6737406.3499999996</v>
      </c>
      <c r="X46" s="3"/>
      <c r="Z46" s="1"/>
      <c r="AA46" s="316" t="s">
        <v>5</v>
      </c>
      <c r="AB46" s="317"/>
      <c r="AC46" s="317"/>
      <c r="AD46" s="318"/>
      <c r="AE46" s="20">
        <f>+AE13-AE25+AE16</f>
        <v>6739724.8799999999</v>
      </c>
      <c r="AF46" s="3"/>
      <c r="AH46" s="1"/>
      <c r="AI46" s="316" t="s">
        <v>5</v>
      </c>
      <c r="AJ46" s="317"/>
      <c r="AK46" s="317"/>
      <c r="AL46" s="318"/>
      <c r="AM46" s="20">
        <f>+AM13-AM25+AM16</f>
        <v>7406496.0499999998</v>
      </c>
      <c r="AN46" s="3"/>
      <c r="AP46" s="1"/>
      <c r="AQ46" s="316" t="s">
        <v>5</v>
      </c>
      <c r="AR46" s="317"/>
      <c r="AS46" s="317"/>
      <c r="AT46" s="318"/>
      <c r="AU46" s="20">
        <f>+AU13-AU25+AU16</f>
        <v>7586368.71</v>
      </c>
      <c r="AV46" s="3"/>
    </row>
    <row r="47" spans="2:48">
      <c r="B47" s="1"/>
      <c r="C47" s="2"/>
      <c r="D47" s="2"/>
      <c r="E47" s="2"/>
      <c r="F47" s="2"/>
      <c r="G47" s="2"/>
      <c r="H47" s="3"/>
      <c r="J47" s="1"/>
      <c r="K47" s="2"/>
      <c r="L47" s="2"/>
      <c r="M47" s="2"/>
      <c r="N47" s="2"/>
      <c r="O47" s="2"/>
      <c r="P47" s="3"/>
      <c r="R47" s="1"/>
      <c r="S47" s="2"/>
      <c r="T47" s="2"/>
      <c r="U47" s="2"/>
      <c r="V47" s="2"/>
      <c r="W47" s="2"/>
      <c r="X47" s="3"/>
      <c r="Z47" s="1"/>
      <c r="AA47" s="2"/>
      <c r="AB47" s="2"/>
      <c r="AC47" s="2"/>
      <c r="AD47" s="2"/>
      <c r="AE47" s="2"/>
      <c r="AF47" s="3"/>
      <c r="AH47" s="1"/>
      <c r="AI47" s="2"/>
      <c r="AJ47" s="2"/>
      <c r="AK47" s="2"/>
      <c r="AL47" s="2"/>
      <c r="AM47" s="2"/>
      <c r="AN47" s="3"/>
      <c r="AP47" s="1"/>
      <c r="AQ47" s="2"/>
      <c r="AR47" s="2"/>
      <c r="AS47" s="2"/>
      <c r="AT47" s="2"/>
      <c r="AU47" s="2"/>
      <c r="AV47" s="3"/>
    </row>
    <row r="48" spans="2:48" ht="15.75" thickBot="1">
      <c r="B48" s="1"/>
      <c r="C48" s="2"/>
      <c r="D48" s="2"/>
      <c r="E48" s="2"/>
      <c r="F48" s="2"/>
      <c r="G48" s="2"/>
      <c r="H48" s="3"/>
      <c r="J48" s="1"/>
      <c r="K48" s="2"/>
      <c r="L48" s="2"/>
      <c r="M48" s="2"/>
      <c r="N48" s="2"/>
      <c r="O48" s="2"/>
      <c r="P48" s="3"/>
      <c r="R48" s="1"/>
      <c r="S48" s="2"/>
      <c r="T48" s="2"/>
      <c r="U48" s="2"/>
      <c r="V48" s="2"/>
      <c r="W48" s="2"/>
      <c r="X48" s="3"/>
      <c r="Z48" s="1"/>
      <c r="AA48" s="2"/>
      <c r="AB48" s="2"/>
      <c r="AC48" s="2"/>
      <c r="AD48" s="2"/>
      <c r="AE48" s="2"/>
      <c r="AF48" s="3"/>
      <c r="AH48" s="1"/>
      <c r="AI48" s="2"/>
      <c r="AJ48" s="2"/>
      <c r="AK48" s="2"/>
      <c r="AL48" s="2"/>
      <c r="AM48" s="2"/>
      <c r="AN48" s="3"/>
      <c r="AP48" s="1"/>
      <c r="AQ48" s="2"/>
      <c r="AR48" s="2"/>
      <c r="AS48" s="2"/>
      <c r="AT48" s="2"/>
      <c r="AU48" s="2"/>
      <c r="AV48" s="3"/>
    </row>
    <row r="49" spans="2:48" ht="15.75" thickBot="1">
      <c r="B49" s="1"/>
      <c r="C49" s="307" t="s">
        <v>6</v>
      </c>
      <c r="D49" s="308"/>
      <c r="E49" s="308"/>
      <c r="F49" s="309"/>
      <c r="G49" s="15">
        <v>0</v>
      </c>
      <c r="H49" s="3"/>
      <c r="J49" s="1"/>
      <c r="K49" s="307" t="s">
        <v>6</v>
      </c>
      <c r="L49" s="308"/>
      <c r="M49" s="308"/>
      <c r="N49" s="309"/>
      <c r="O49" s="15">
        <v>0</v>
      </c>
      <c r="P49" s="3"/>
      <c r="R49" s="1"/>
      <c r="S49" s="307" t="s">
        <v>6</v>
      </c>
      <c r="T49" s="308"/>
      <c r="U49" s="308"/>
      <c r="V49" s="309"/>
      <c r="W49" s="15">
        <v>0</v>
      </c>
      <c r="X49" s="3"/>
      <c r="Z49" s="1"/>
      <c r="AA49" s="307" t="s">
        <v>6</v>
      </c>
      <c r="AB49" s="308"/>
      <c r="AC49" s="308"/>
      <c r="AD49" s="309"/>
      <c r="AE49" s="15">
        <v>0</v>
      </c>
      <c r="AF49" s="3"/>
      <c r="AH49" s="1"/>
      <c r="AI49" s="307" t="s">
        <v>6</v>
      </c>
      <c r="AJ49" s="308"/>
      <c r="AK49" s="308"/>
      <c r="AL49" s="309"/>
      <c r="AM49" s="15">
        <v>0</v>
      </c>
      <c r="AN49" s="3"/>
      <c r="AP49" s="1"/>
      <c r="AQ49" s="307" t="s">
        <v>6</v>
      </c>
      <c r="AR49" s="308"/>
      <c r="AS49" s="308"/>
      <c r="AT49" s="309"/>
      <c r="AU49" s="15">
        <v>0</v>
      </c>
      <c r="AV49" s="3"/>
    </row>
    <row r="50" spans="2:48">
      <c r="B50" s="1"/>
      <c r="C50" s="2"/>
      <c r="D50" s="2"/>
      <c r="E50" s="2"/>
      <c r="F50" s="2"/>
      <c r="G50" s="2"/>
      <c r="H50" s="3"/>
      <c r="J50" s="1"/>
      <c r="K50" s="2"/>
      <c r="L50" s="2"/>
      <c r="M50" s="2"/>
      <c r="N50" s="2"/>
      <c r="O50" s="2"/>
      <c r="P50" s="3"/>
      <c r="R50" s="1"/>
      <c r="S50" s="2"/>
      <c r="T50" s="2"/>
      <c r="U50" s="2"/>
      <c r="V50" s="2"/>
      <c r="W50" s="2"/>
      <c r="X50" s="3"/>
      <c r="Z50" s="1"/>
      <c r="AA50" s="2"/>
      <c r="AB50" s="2"/>
      <c r="AC50" s="2"/>
      <c r="AD50" s="2"/>
      <c r="AE50" s="2"/>
      <c r="AF50" s="3"/>
      <c r="AH50" s="1"/>
      <c r="AI50" s="2"/>
      <c r="AJ50" s="2"/>
      <c r="AK50" s="2"/>
      <c r="AL50" s="2"/>
      <c r="AM50" s="2"/>
      <c r="AN50" s="3"/>
      <c r="AP50" s="1"/>
      <c r="AQ50" s="2"/>
      <c r="AR50" s="2"/>
      <c r="AS50" s="2"/>
      <c r="AT50" s="2"/>
      <c r="AU50" s="2"/>
      <c r="AV50" s="3"/>
    </row>
    <row r="51" spans="2:48" ht="15.75" thickBot="1">
      <c r="B51" s="1"/>
      <c r="C51" s="2"/>
      <c r="D51" s="2"/>
      <c r="E51" s="2"/>
      <c r="F51" s="2"/>
      <c r="G51" s="2"/>
      <c r="H51" s="3"/>
      <c r="J51" s="1"/>
      <c r="K51" s="2"/>
      <c r="L51" s="2"/>
      <c r="M51" s="2"/>
      <c r="N51" s="2"/>
      <c r="O51" s="2"/>
      <c r="P51" s="3"/>
      <c r="R51" s="1"/>
      <c r="S51" s="2"/>
      <c r="T51" s="2"/>
      <c r="U51" s="2"/>
      <c r="V51" s="2"/>
      <c r="W51" s="2"/>
      <c r="X51" s="3"/>
      <c r="Z51" s="1"/>
      <c r="AA51" s="2"/>
      <c r="AB51" s="2"/>
      <c r="AC51" s="2"/>
      <c r="AD51" s="2"/>
      <c r="AE51" s="2"/>
      <c r="AF51" s="3"/>
      <c r="AH51" s="1"/>
      <c r="AI51" s="2"/>
      <c r="AJ51" s="2"/>
      <c r="AK51" s="2"/>
      <c r="AL51" s="2"/>
      <c r="AM51" s="2"/>
      <c r="AN51" s="3"/>
      <c r="AP51" s="1"/>
      <c r="AQ51" s="2"/>
      <c r="AR51" s="2"/>
      <c r="AS51" s="2"/>
      <c r="AT51" s="2"/>
      <c r="AU51" s="2"/>
      <c r="AV51" s="3"/>
    </row>
    <row r="52" spans="2:48" ht="15.75" thickBot="1">
      <c r="B52" s="1"/>
      <c r="C52" s="307" t="s">
        <v>9</v>
      </c>
      <c r="D52" s="308"/>
      <c r="E52" s="308"/>
      <c r="F52" s="309"/>
      <c r="G52" s="4">
        <v>4318908.5599999996</v>
      </c>
      <c r="H52" s="3"/>
      <c r="J52" s="1"/>
      <c r="K52" s="307" t="s">
        <v>9</v>
      </c>
      <c r="L52" s="308"/>
      <c r="M52" s="308"/>
      <c r="N52" s="309"/>
      <c r="O52" s="4">
        <v>5182253.45</v>
      </c>
      <c r="P52" s="3"/>
      <c r="R52" s="1"/>
      <c r="S52" s="307" t="s">
        <v>9</v>
      </c>
      <c r="T52" s="308"/>
      <c r="U52" s="308"/>
      <c r="V52" s="309"/>
      <c r="W52" s="4">
        <v>6737406.3499999996</v>
      </c>
      <c r="X52" s="3"/>
      <c r="Z52" s="1"/>
      <c r="AA52" s="307" t="s">
        <v>9</v>
      </c>
      <c r="AB52" s="308"/>
      <c r="AC52" s="308"/>
      <c r="AD52" s="309"/>
      <c r="AE52" s="4">
        <v>6739724.8799999999</v>
      </c>
      <c r="AF52" s="3"/>
      <c r="AH52" s="1"/>
      <c r="AI52" s="307" t="s">
        <v>9</v>
      </c>
      <c r="AJ52" s="308"/>
      <c r="AK52" s="308"/>
      <c r="AL52" s="309"/>
      <c r="AM52" s="4">
        <v>7406496.0499999998</v>
      </c>
      <c r="AN52" s="3"/>
      <c r="AP52" s="1"/>
      <c r="AQ52" s="307" t="s">
        <v>9</v>
      </c>
      <c r="AR52" s="308"/>
      <c r="AS52" s="308"/>
      <c r="AT52" s="309"/>
      <c r="AU52" s="4">
        <v>7586368.71</v>
      </c>
      <c r="AV52" s="3"/>
    </row>
    <row r="53" spans="2:48">
      <c r="B53" s="1"/>
      <c r="C53" s="2"/>
      <c r="D53" s="2"/>
      <c r="E53" s="2"/>
      <c r="F53" s="2"/>
      <c r="G53" s="2" t="s">
        <v>7</v>
      </c>
      <c r="H53" s="3"/>
      <c r="J53" s="1"/>
      <c r="K53" s="2"/>
      <c r="L53" s="2"/>
      <c r="M53" s="2"/>
      <c r="N53" s="2"/>
      <c r="O53" s="2" t="s">
        <v>7</v>
      </c>
      <c r="P53" s="3"/>
      <c r="R53" s="1"/>
      <c r="S53" s="2"/>
      <c r="T53" s="2"/>
      <c r="U53" s="2"/>
      <c r="V53" s="2"/>
      <c r="W53" s="2" t="s">
        <v>7</v>
      </c>
      <c r="X53" s="3"/>
      <c r="Z53" s="1"/>
      <c r="AA53" s="2"/>
      <c r="AB53" s="2"/>
      <c r="AC53" s="2"/>
      <c r="AD53" s="2"/>
      <c r="AE53" s="2" t="s">
        <v>7</v>
      </c>
      <c r="AF53" s="3"/>
      <c r="AH53" s="1"/>
      <c r="AI53" s="2"/>
      <c r="AJ53" s="2"/>
      <c r="AK53" s="2"/>
      <c r="AL53" s="2"/>
      <c r="AM53" s="2" t="s">
        <v>7</v>
      </c>
      <c r="AN53" s="3"/>
      <c r="AP53" s="1"/>
      <c r="AQ53" s="2"/>
      <c r="AR53" s="2"/>
      <c r="AS53" s="2"/>
      <c r="AT53" s="2"/>
      <c r="AU53" s="2" t="s">
        <v>7</v>
      </c>
      <c r="AV53" s="3"/>
    </row>
    <row r="54" spans="2:48" ht="15.75" thickBot="1">
      <c r="B54" s="1"/>
      <c r="C54" s="2"/>
      <c r="D54" s="2"/>
      <c r="E54" s="2"/>
      <c r="F54" s="2"/>
      <c r="G54" s="2"/>
      <c r="H54" s="3"/>
      <c r="J54" s="1"/>
      <c r="K54" s="2"/>
      <c r="L54" s="2"/>
      <c r="M54" s="2"/>
      <c r="N54" s="2"/>
      <c r="O54" s="2"/>
      <c r="P54" s="3"/>
      <c r="R54" s="1"/>
      <c r="S54" s="2"/>
      <c r="T54" s="2"/>
      <c r="U54" s="2"/>
      <c r="V54" s="2"/>
      <c r="W54" s="2"/>
      <c r="X54" s="3"/>
      <c r="Z54" s="1"/>
      <c r="AA54" s="2"/>
      <c r="AB54" s="2"/>
      <c r="AC54" s="2"/>
      <c r="AD54" s="2"/>
      <c r="AE54" s="2"/>
      <c r="AF54" s="3"/>
      <c r="AH54" s="1"/>
      <c r="AI54" s="2"/>
      <c r="AJ54" s="2"/>
      <c r="AK54" s="2"/>
      <c r="AL54" s="2"/>
      <c r="AM54" s="2"/>
      <c r="AN54" s="3"/>
      <c r="AP54" s="1"/>
      <c r="AQ54" s="2"/>
      <c r="AR54" s="2"/>
      <c r="AS54" s="2"/>
      <c r="AT54" s="2"/>
      <c r="AU54" s="2"/>
      <c r="AV54" s="3"/>
    </row>
    <row r="55" spans="2:48" ht="15.75" thickBot="1">
      <c r="B55" s="1"/>
      <c r="C55" s="307" t="s">
        <v>5</v>
      </c>
      <c r="D55" s="308"/>
      <c r="E55" s="308"/>
      <c r="F55" s="309"/>
      <c r="G55" s="4">
        <f>+G46-G52</f>
        <v>0</v>
      </c>
      <c r="H55" s="3"/>
      <c r="J55" s="1"/>
      <c r="K55" s="307" t="s">
        <v>5</v>
      </c>
      <c r="L55" s="308"/>
      <c r="M55" s="308"/>
      <c r="N55" s="309"/>
      <c r="O55" s="4">
        <f>+O46-O52</f>
        <v>0</v>
      </c>
      <c r="P55" s="3"/>
      <c r="R55" s="1"/>
      <c r="S55" s="307" t="s">
        <v>5</v>
      </c>
      <c r="T55" s="308"/>
      <c r="U55" s="308"/>
      <c r="V55" s="309"/>
      <c r="W55" s="4">
        <f>+W46-W52</f>
        <v>0</v>
      </c>
      <c r="X55" s="3"/>
      <c r="Z55" s="1"/>
      <c r="AA55" s="307" t="s">
        <v>5</v>
      </c>
      <c r="AB55" s="308"/>
      <c r="AC55" s="308"/>
      <c r="AD55" s="309"/>
      <c r="AE55" s="4">
        <f>+AE46-AE52</f>
        <v>0</v>
      </c>
      <c r="AF55" s="3"/>
      <c r="AH55" s="1"/>
      <c r="AI55" s="307" t="s">
        <v>5</v>
      </c>
      <c r="AJ55" s="308"/>
      <c r="AK55" s="308"/>
      <c r="AL55" s="309"/>
      <c r="AM55" s="4">
        <f>+AM46-AM52</f>
        <v>0</v>
      </c>
      <c r="AN55" s="3"/>
      <c r="AP55" s="1"/>
      <c r="AQ55" s="307" t="s">
        <v>5</v>
      </c>
      <c r="AR55" s="308"/>
      <c r="AS55" s="308"/>
      <c r="AT55" s="309"/>
      <c r="AU55" s="4">
        <f>+AU46-AU52</f>
        <v>0</v>
      </c>
      <c r="AV55" s="3"/>
    </row>
    <row r="56" spans="2:48">
      <c r="B56" s="1"/>
      <c r="C56" s="2"/>
      <c r="D56" s="2"/>
      <c r="E56" s="2"/>
      <c r="F56" s="2"/>
      <c r="G56" s="2"/>
      <c r="H56" s="3"/>
      <c r="J56" s="1"/>
      <c r="K56" s="2"/>
      <c r="L56" s="2"/>
      <c r="M56" s="2"/>
      <c r="N56" s="2"/>
      <c r="O56" s="2"/>
      <c r="P56" s="3"/>
      <c r="R56" s="1"/>
      <c r="S56" s="2"/>
      <c r="T56" s="2"/>
      <c r="U56" s="2"/>
      <c r="V56" s="2"/>
      <c r="W56" s="2"/>
      <c r="X56" s="3"/>
      <c r="Z56" s="1"/>
      <c r="AA56" s="2"/>
      <c r="AB56" s="2"/>
      <c r="AC56" s="2"/>
      <c r="AD56" s="2"/>
      <c r="AE56" s="2"/>
      <c r="AF56" s="3"/>
      <c r="AH56" s="1"/>
      <c r="AI56" s="2"/>
      <c r="AJ56" s="2"/>
      <c r="AK56" s="2"/>
      <c r="AL56" s="2"/>
      <c r="AM56" s="2"/>
      <c r="AN56" s="3"/>
      <c r="AP56" s="1"/>
      <c r="AQ56" s="2"/>
      <c r="AR56" s="2"/>
      <c r="AS56" s="2"/>
      <c r="AT56" s="2"/>
      <c r="AU56" s="2"/>
      <c r="AV56" s="3"/>
    </row>
    <row r="57" spans="2:48">
      <c r="B57" s="1"/>
      <c r="C57" s="48" t="s">
        <v>59</v>
      </c>
      <c r="D57" s="2"/>
      <c r="E57" s="49" t="s">
        <v>61</v>
      </c>
      <c r="F57" s="48"/>
      <c r="G57" s="2"/>
      <c r="H57" s="3"/>
      <c r="J57" s="1"/>
      <c r="K57" s="48" t="s">
        <v>59</v>
      </c>
      <c r="L57" s="2"/>
      <c r="M57" s="49" t="s">
        <v>61</v>
      </c>
      <c r="N57" s="48"/>
      <c r="O57" s="2"/>
      <c r="P57" s="3"/>
      <c r="R57" s="1"/>
      <c r="S57" s="48" t="s">
        <v>167</v>
      </c>
      <c r="T57" s="2"/>
      <c r="U57" s="49" t="s">
        <v>61</v>
      </c>
      <c r="V57" s="48"/>
      <c r="W57" s="2"/>
      <c r="X57" s="3"/>
      <c r="Z57" s="1"/>
      <c r="AA57" s="48" t="s">
        <v>167</v>
      </c>
      <c r="AB57" s="2"/>
      <c r="AC57" s="49" t="s">
        <v>61</v>
      </c>
      <c r="AD57" s="48"/>
      <c r="AE57" s="2"/>
      <c r="AF57" s="3"/>
      <c r="AH57" s="1"/>
      <c r="AI57" s="48" t="s">
        <v>167</v>
      </c>
      <c r="AJ57" s="2"/>
      <c r="AK57" s="49" t="s">
        <v>61</v>
      </c>
      <c r="AL57" s="48"/>
      <c r="AM57" s="2"/>
      <c r="AN57" s="3"/>
      <c r="AP57" s="1"/>
      <c r="AQ57" s="48" t="s">
        <v>167</v>
      </c>
      <c r="AR57" s="2"/>
      <c r="AS57" s="49" t="s">
        <v>61</v>
      </c>
      <c r="AT57" s="48"/>
      <c r="AU57" s="2"/>
      <c r="AV57" s="3"/>
    </row>
    <row r="58" spans="2:48" ht="15.75" thickBot="1">
      <c r="B58" s="33"/>
      <c r="C58" s="23" t="s">
        <v>60</v>
      </c>
      <c r="D58" s="23"/>
      <c r="E58" s="47" t="s">
        <v>58</v>
      </c>
      <c r="F58" s="23"/>
      <c r="G58" s="23"/>
      <c r="H58" s="24"/>
      <c r="J58" s="33"/>
      <c r="K58" s="23" t="s">
        <v>60</v>
      </c>
      <c r="L58" s="23"/>
      <c r="M58" s="47" t="s">
        <v>58</v>
      </c>
      <c r="N58" s="23"/>
      <c r="O58" s="23"/>
      <c r="P58" s="24"/>
      <c r="R58" s="33"/>
      <c r="S58" s="23" t="s">
        <v>60</v>
      </c>
      <c r="T58" s="23"/>
      <c r="U58" s="47" t="s">
        <v>58</v>
      </c>
      <c r="V58" s="23"/>
      <c r="W58" s="23"/>
      <c r="X58" s="24"/>
      <c r="Z58" s="304"/>
      <c r="AA58" s="305" t="s">
        <v>60</v>
      </c>
      <c r="AB58" s="305"/>
      <c r="AC58" s="47" t="s">
        <v>58</v>
      </c>
      <c r="AD58" s="305"/>
      <c r="AE58" s="305"/>
      <c r="AF58" s="306"/>
      <c r="AH58" s="304"/>
      <c r="AI58" s="305" t="s">
        <v>60</v>
      </c>
      <c r="AJ58" s="305"/>
      <c r="AK58" s="47" t="s">
        <v>58</v>
      </c>
      <c r="AL58" s="305"/>
      <c r="AM58" s="305"/>
      <c r="AN58" s="306"/>
      <c r="AP58" s="304"/>
      <c r="AQ58" s="305" t="s">
        <v>60</v>
      </c>
      <c r="AR58" s="305"/>
      <c r="AS58" s="47" t="s">
        <v>58</v>
      </c>
      <c r="AT58" s="305"/>
      <c r="AU58" s="305"/>
      <c r="AV58" s="306"/>
    </row>
  </sheetData>
  <mergeCells count="78">
    <mergeCell ref="AQ49:AT49"/>
    <mergeCell ref="AQ52:AT52"/>
    <mergeCell ref="AQ55:AT55"/>
    <mergeCell ref="AQ13:AT13"/>
    <mergeCell ref="AQ16:AT16"/>
    <mergeCell ref="AQ22:AT22"/>
    <mergeCell ref="AQ25:AT25"/>
    <mergeCell ref="AQ46:AT46"/>
    <mergeCell ref="AQ2:AU2"/>
    <mergeCell ref="AQ3:AU3"/>
    <mergeCell ref="AQ4:AU4"/>
    <mergeCell ref="AQ5:AU5"/>
    <mergeCell ref="AQ6:AU6"/>
    <mergeCell ref="AA49:AD49"/>
    <mergeCell ref="AA52:AD52"/>
    <mergeCell ref="AA55:AD55"/>
    <mergeCell ref="AI2:AM2"/>
    <mergeCell ref="AI3:AM3"/>
    <mergeCell ref="AI4:AM4"/>
    <mergeCell ref="AI5:AM5"/>
    <mergeCell ref="AI6:AM6"/>
    <mergeCell ref="AI13:AL13"/>
    <mergeCell ref="AI16:AL16"/>
    <mergeCell ref="AI22:AL22"/>
    <mergeCell ref="AI25:AL25"/>
    <mergeCell ref="AI46:AL46"/>
    <mergeCell ref="AI49:AL49"/>
    <mergeCell ref="AI52:AL52"/>
    <mergeCell ref="AI55:AL55"/>
    <mergeCell ref="AA13:AD13"/>
    <mergeCell ref="AA16:AD16"/>
    <mergeCell ref="AA22:AD22"/>
    <mergeCell ref="AA25:AD25"/>
    <mergeCell ref="AA46:AD46"/>
    <mergeCell ref="AA2:AE2"/>
    <mergeCell ref="AA3:AE3"/>
    <mergeCell ref="AA4:AE4"/>
    <mergeCell ref="AA5:AE5"/>
    <mergeCell ref="AA6:AE6"/>
    <mergeCell ref="S55:V55"/>
    <mergeCell ref="S16:V16"/>
    <mergeCell ref="S22:V22"/>
    <mergeCell ref="S25:V25"/>
    <mergeCell ref="S46:V46"/>
    <mergeCell ref="S49:V49"/>
    <mergeCell ref="S52:V52"/>
    <mergeCell ref="S13:V13"/>
    <mergeCell ref="S2:W2"/>
    <mergeCell ref="S3:W3"/>
    <mergeCell ref="S4:W4"/>
    <mergeCell ref="S5:W5"/>
    <mergeCell ref="S6:W6"/>
    <mergeCell ref="K55:N55"/>
    <mergeCell ref="K16:N16"/>
    <mergeCell ref="K22:N22"/>
    <mergeCell ref="K25:N25"/>
    <mergeCell ref="K46:N46"/>
    <mergeCell ref="K49:N49"/>
    <mergeCell ref="K52:N52"/>
    <mergeCell ref="C13:F13"/>
    <mergeCell ref="K13:N13"/>
    <mergeCell ref="K2:O2"/>
    <mergeCell ref="K3:O3"/>
    <mergeCell ref="K4:O4"/>
    <mergeCell ref="K5:O5"/>
    <mergeCell ref="K6:O6"/>
    <mergeCell ref="C2:G2"/>
    <mergeCell ref="C3:G3"/>
    <mergeCell ref="C4:G4"/>
    <mergeCell ref="C5:G5"/>
    <mergeCell ref="C6:G6"/>
    <mergeCell ref="C55:F55"/>
    <mergeCell ref="C16:F16"/>
    <mergeCell ref="C22:F22"/>
    <mergeCell ref="C25:F25"/>
    <mergeCell ref="C46:F46"/>
    <mergeCell ref="C49:F49"/>
    <mergeCell ref="C52:F52"/>
  </mergeCells>
  <pageMargins left="0.7" right="0.7" top="0.75" bottom="0.75" header="0.3" footer="0.3"/>
  <pageSetup paperSize="9" scale="1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BK57"/>
  <sheetViews>
    <sheetView topLeftCell="AH1" workbookViewId="0">
      <selection activeCell="AR39" sqref="AI3:AR39"/>
    </sheetView>
  </sheetViews>
  <sheetFormatPr baseColWidth="10" defaultRowHeight="15"/>
  <cols>
    <col min="8" max="8" width="13" bestFit="1" customWidth="1"/>
    <col min="20" max="20" width="13" bestFit="1" customWidth="1"/>
    <col min="31" max="31" width="13" bestFit="1" customWidth="1"/>
    <col min="42" max="42" width="13" bestFit="1" customWidth="1"/>
    <col min="53" max="53" width="13" bestFit="1" customWidth="1"/>
    <col min="58" max="58" width="31.28515625" bestFit="1" customWidth="1"/>
    <col min="59" max="59" width="21.5703125" bestFit="1" customWidth="1"/>
    <col min="60" max="60" width="19.85546875" customWidth="1"/>
    <col min="61" max="61" width="14" customWidth="1"/>
  </cols>
  <sheetData>
    <row r="1" spans="1:63" ht="15.75">
      <c r="B1" s="64"/>
      <c r="C1" s="336" t="s">
        <v>74</v>
      </c>
      <c r="D1" s="336"/>
      <c r="E1" s="336"/>
      <c r="F1" s="336"/>
      <c r="G1" s="336"/>
      <c r="H1" s="336"/>
      <c r="I1" s="65"/>
      <c r="N1" s="64"/>
      <c r="O1" s="336" t="s">
        <v>74</v>
      </c>
      <c r="P1" s="336"/>
      <c r="Q1" s="336"/>
      <c r="R1" s="336"/>
      <c r="S1" s="336"/>
      <c r="T1" s="336"/>
      <c r="U1" s="65"/>
      <c r="Y1" s="64"/>
      <c r="Z1" s="336" t="s">
        <v>74</v>
      </c>
      <c r="AA1" s="336"/>
      <c r="AB1" s="336"/>
      <c r="AC1" s="336"/>
      <c r="AD1" s="336"/>
      <c r="AE1" s="336"/>
      <c r="AF1" s="65"/>
      <c r="AJ1" s="64"/>
      <c r="AK1" s="336" t="s">
        <v>74</v>
      </c>
      <c r="AL1" s="336"/>
      <c r="AM1" s="336"/>
      <c r="AN1" s="336"/>
      <c r="AO1" s="336"/>
      <c r="AP1" s="336"/>
      <c r="AQ1" s="248"/>
      <c r="AU1" s="64"/>
      <c r="AV1" s="336" t="s">
        <v>74</v>
      </c>
      <c r="AW1" s="336"/>
      <c r="AX1" s="336"/>
      <c r="AY1" s="336"/>
      <c r="AZ1" s="336"/>
      <c r="BA1" s="336"/>
      <c r="BB1" s="268"/>
      <c r="BE1" s="1"/>
      <c r="BF1" s="319" t="s">
        <v>10</v>
      </c>
      <c r="BG1" s="320"/>
      <c r="BH1" s="320"/>
      <c r="BI1" s="320"/>
      <c r="BJ1" s="321"/>
      <c r="BK1" s="3"/>
    </row>
    <row r="2" spans="1:63" ht="16.5" thickBot="1">
      <c r="B2" s="64"/>
      <c r="C2" s="337" t="s">
        <v>75</v>
      </c>
      <c r="D2" s="337"/>
      <c r="E2" s="337"/>
      <c r="F2" s="337"/>
      <c r="G2" s="337"/>
      <c r="H2" s="337"/>
      <c r="I2" s="66"/>
      <c r="N2" s="64"/>
      <c r="O2" s="337" t="s">
        <v>75</v>
      </c>
      <c r="P2" s="337"/>
      <c r="Q2" s="337"/>
      <c r="R2" s="337"/>
      <c r="S2" s="337"/>
      <c r="T2" s="337"/>
      <c r="U2" s="66"/>
      <c r="Y2" s="64"/>
      <c r="Z2" s="337" t="s">
        <v>75</v>
      </c>
      <c r="AA2" s="337"/>
      <c r="AB2" s="337"/>
      <c r="AC2" s="337"/>
      <c r="AD2" s="337"/>
      <c r="AE2" s="337"/>
      <c r="AF2" s="66"/>
      <c r="AJ2" s="64"/>
      <c r="AK2" s="337" t="s">
        <v>75</v>
      </c>
      <c r="AL2" s="337"/>
      <c r="AM2" s="337"/>
      <c r="AN2" s="337"/>
      <c r="AO2" s="337"/>
      <c r="AP2" s="337"/>
      <c r="AQ2" s="66"/>
      <c r="AU2" s="64"/>
      <c r="AV2" s="337" t="s">
        <v>75</v>
      </c>
      <c r="AW2" s="337"/>
      <c r="AX2" s="337"/>
      <c r="AY2" s="337"/>
      <c r="AZ2" s="337"/>
      <c r="BA2" s="337"/>
      <c r="BB2" s="66"/>
      <c r="BE2" s="1"/>
      <c r="BF2" s="322" t="s">
        <v>70</v>
      </c>
      <c r="BG2" s="323"/>
      <c r="BH2" s="323"/>
      <c r="BI2" s="323"/>
      <c r="BJ2" s="324"/>
      <c r="BK2" s="3"/>
    </row>
    <row r="3" spans="1:63" ht="15.75" thickBot="1">
      <c r="A3" s="67"/>
      <c r="B3" s="68"/>
      <c r="C3" s="68"/>
      <c r="D3" s="69"/>
      <c r="E3" s="68"/>
      <c r="F3" s="68"/>
      <c r="G3" s="68"/>
      <c r="H3" s="68"/>
      <c r="I3" s="68"/>
      <c r="J3" s="70"/>
      <c r="M3" s="67"/>
      <c r="N3" s="68"/>
      <c r="O3" s="68"/>
      <c r="P3" s="69"/>
      <c r="Q3" s="68"/>
      <c r="R3" s="68"/>
      <c r="S3" s="68"/>
      <c r="T3" s="68"/>
      <c r="U3" s="68"/>
      <c r="V3" s="70"/>
      <c r="X3" s="67"/>
      <c r="Y3" s="68"/>
      <c r="Z3" s="68"/>
      <c r="AA3" s="69"/>
      <c r="AB3" s="68"/>
      <c r="AC3" s="68"/>
      <c r="AD3" s="68"/>
      <c r="AE3" s="68"/>
      <c r="AF3" s="68"/>
      <c r="AG3" s="70"/>
      <c r="AI3" s="67"/>
      <c r="AJ3" s="68"/>
      <c r="AK3" s="68"/>
      <c r="AL3" s="69"/>
      <c r="AM3" s="68"/>
      <c r="AN3" s="68"/>
      <c r="AO3" s="68"/>
      <c r="AP3" s="68"/>
      <c r="AQ3" s="68"/>
      <c r="AR3" s="70"/>
      <c r="AT3" s="67"/>
      <c r="AU3" s="68"/>
      <c r="AV3" s="68"/>
      <c r="AW3" s="69"/>
      <c r="AX3" s="68"/>
      <c r="AY3" s="68"/>
      <c r="AZ3" s="68"/>
      <c r="BA3" s="68"/>
      <c r="BB3" s="68"/>
      <c r="BC3" s="70"/>
      <c r="BE3" s="1"/>
      <c r="BF3" s="325" t="s">
        <v>11</v>
      </c>
      <c r="BG3" s="326"/>
      <c r="BH3" s="326"/>
      <c r="BI3" s="326"/>
      <c r="BJ3" s="327"/>
      <c r="BK3" s="3"/>
    </row>
    <row r="4" spans="1:63">
      <c r="A4" s="1"/>
      <c r="B4" s="71"/>
      <c r="C4" s="72"/>
      <c r="D4" s="73"/>
      <c r="E4" s="72"/>
      <c r="F4" s="72"/>
      <c r="G4" s="72"/>
      <c r="H4" s="72"/>
      <c r="I4" s="74"/>
      <c r="J4" s="3"/>
      <c r="K4">
        <v>0</v>
      </c>
      <c r="M4" s="1"/>
      <c r="N4" s="71"/>
      <c r="O4" s="72"/>
      <c r="P4" s="73"/>
      <c r="Q4" s="72"/>
      <c r="R4" s="72"/>
      <c r="S4" s="72"/>
      <c r="T4" s="72"/>
      <c r="U4" s="74"/>
      <c r="V4" s="3"/>
      <c r="X4" s="1"/>
      <c r="Y4" s="71"/>
      <c r="Z4" s="72"/>
      <c r="AA4" s="73"/>
      <c r="AB4" s="72"/>
      <c r="AC4" s="72"/>
      <c r="AD4" s="72"/>
      <c r="AE4" s="72"/>
      <c r="AF4" s="74"/>
      <c r="AG4" s="3"/>
      <c r="AI4" s="1"/>
      <c r="AJ4" s="71"/>
      <c r="AK4" s="72"/>
      <c r="AL4" s="73"/>
      <c r="AM4" s="72"/>
      <c r="AN4" s="72"/>
      <c r="AO4" s="72"/>
      <c r="AP4" s="72"/>
      <c r="AQ4" s="74"/>
      <c r="AR4" s="3"/>
      <c r="AT4" s="1"/>
      <c r="AU4" s="71"/>
      <c r="AV4" s="72"/>
      <c r="AW4" s="73"/>
      <c r="AX4" s="72"/>
      <c r="AY4" s="72"/>
      <c r="AZ4" s="72"/>
      <c r="BA4" s="72"/>
      <c r="BB4" s="74"/>
      <c r="BC4" s="3"/>
      <c r="BE4" s="1"/>
      <c r="BF4" s="328" t="s">
        <v>0</v>
      </c>
      <c r="BG4" s="329"/>
      <c r="BH4" s="329"/>
      <c r="BI4" s="329"/>
      <c r="BJ4" s="330"/>
      <c r="BK4" s="3"/>
    </row>
    <row r="5" spans="1:63" ht="19.5" thickBot="1">
      <c r="A5" s="1"/>
      <c r="B5" s="338" t="s">
        <v>66</v>
      </c>
      <c r="C5" s="339"/>
      <c r="D5" s="339"/>
      <c r="E5" s="339"/>
      <c r="F5" s="339"/>
      <c r="G5" s="339"/>
      <c r="H5" s="339"/>
      <c r="I5" s="340"/>
      <c r="J5" s="3"/>
      <c r="M5" s="1"/>
      <c r="N5" s="338" t="s">
        <v>66</v>
      </c>
      <c r="O5" s="339"/>
      <c r="P5" s="339"/>
      <c r="Q5" s="339"/>
      <c r="R5" s="339"/>
      <c r="S5" s="339"/>
      <c r="T5" s="339"/>
      <c r="U5" s="340"/>
      <c r="V5" s="3"/>
      <c r="X5" s="1"/>
      <c r="Y5" s="338" t="s">
        <v>66</v>
      </c>
      <c r="Z5" s="339"/>
      <c r="AA5" s="339"/>
      <c r="AB5" s="339"/>
      <c r="AC5" s="339"/>
      <c r="AD5" s="339"/>
      <c r="AE5" s="339"/>
      <c r="AF5" s="340"/>
      <c r="AG5" s="3"/>
      <c r="AI5" s="1"/>
      <c r="AJ5" s="338" t="s">
        <v>66</v>
      </c>
      <c r="AK5" s="339"/>
      <c r="AL5" s="339"/>
      <c r="AM5" s="339"/>
      <c r="AN5" s="339"/>
      <c r="AO5" s="339"/>
      <c r="AP5" s="339"/>
      <c r="AQ5" s="340"/>
      <c r="AR5" s="3"/>
      <c r="AT5" s="1"/>
      <c r="AU5" s="338" t="s">
        <v>66</v>
      </c>
      <c r="AV5" s="339"/>
      <c r="AW5" s="339"/>
      <c r="AX5" s="339"/>
      <c r="AY5" s="339"/>
      <c r="AZ5" s="339"/>
      <c r="BA5" s="339"/>
      <c r="BB5" s="340"/>
      <c r="BC5" s="3"/>
      <c r="BE5" s="1"/>
      <c r="BF5" s="331" t="s">
        <v>166</v>
      </c>
      <c r="BG5" s="332"/>
      <c r="BH5" s="332"/>
      <c r="BI5" s="332"/>
      <c r="BJ5" s="333"/>
      <c r="BK5" s="3"/>
    </row>
    <row r="6" spans="1:63" ht="18.75">
      <c r="A6" s="1"/>
      <c r="B6" s="75"/>
      <c r="C6" s="76"/>
      <c r="D6" s="77"/>
      <c r="E6" s="76"/>
      <c r="F6" s="76"/>
      <c r="G6" s="76"/>
      <c r="H6" s="76"/>
      <c r="I6" s="78"/>
      <c r="J6" s="3"/>
      <c r="M6" s="1"/>
      <c r="N6" s="75"/>
      <c r="O6" s="76"/>
      <c r="P6" s="77"/>
      <c r="Q6" s="76"/>
      <c r="R6" s="76"/>
      <c r="S6" s="76"/>
      <c r="T6" s="76"/>
      <c r="U6" s="78"/>
      <c r="V6" s="3"/>
      <c r="X6" s="1"/>
      <c r="Y6" s="75"/>
      <c r="Z6" s="76"/>
      <c r="AA6" s="77"/>
      <c r="AB6" s="76"/>
      <c r="AC6" s="76"/>
      <c r="AD6" s="76"/>
      <c r="AE6" s="76"/>
      <c r="AF6" s="78"/>
      <c r="AG6" s="3"/>
      <c r="AI6" s="1"/>
      <c r="AJ6" s="75"/>
      <c r="AK6" s="76"/>
      <c r="AL6" s="77"/>
      <c r="AM6" s="76"/>
      <c r="AN6" s="76"/>
      <c r="AO6" s="76"/>
      <c r="AP6" s="76"/>
      <c r="AQ6" s="78"/>
      <c r="AR6" s="3"/>
      <c r="AT6" s="1"/>
      <c r="AU6" s="75"/>
      <c r="AV6" s="76"/>
      <c r="AW6" s="77"/>
      <c r="AX6" s="76"/>
      <c r="AY6" s="76"/>
      <c r="AZ6" s="76"/>
      <c r="BA6" s="76"/>
      <c r="BB6" s="78"/>
      <c r="BC6" s="3"/>
      <c r="BE6" s="1"/>
      <c r="BF6" s="54"/>
      <c r="BG6" s="54"/>
      <c r="BH6" s="54"/>
      <c r="BI6" s="54"/>
      <c r="BJ6" s="54"/>
      <c r="BK6" s="3"/>
    </row>
    <row r="7" spans="1:63" ht="17.25">
      <c r="A7" s="1"/>
      <c r="B7" s="341" t="s">
        <v>76</v>
      </c>
      <c r="C7" s="342"/>
      <c r="D7" s="342"/>
      <c r="E7" s="342"/>
      <c r="F7" s="342"/>
      <c r="G7" s="342"/>
      <c r="H7" s="342"/>
      <c r="I7" s="343"/>
      <c r="J7" s="3"/>
      <c r="M7" s="1"/>
      <c r="N7" s="341" t="s">
        <v>97</v>
      </c>
      <c r="O7" s="342"/>
      <c r="P7" s="342"/>
      <c r="Q7" s="342"/>
      <c r="R7" s="342"/>
      <c r="S7" s="342"/>
      <c r="T7" s="342"/>
      <c r="U7" s="343"/>
      <c r="V7" s="3"/>
      <c r="X7" s="1"/>
      <c r="Y7" s="341" t="s">
        <v>101</v>
      </c>
      <c r="Z7" s="342"/>
      <c r="AA7" s="342"/>
      <c r="AB7" s="342"/>
      <c r="AC7" s="342"/>
      <c r="AD7" s="342"/>
      <c r="AE7" s="342"/>
      <c r="AF7" s="343"/>
      <c r="AG7" s="3"/>
      <c r="AI7" s="1"/>
      <c r="AJ7" s="341" t="s">
        <v>150</v>
      </c>
      <c r="AK7" s="342"/>
      <c r="AL7" s="342"/>
      <c r="AM7" s="342"/>
      <c r="AN7" s="342"/>
      <c r="AO7" s="342"/>
      <c r="AP7" s="342"/>
      <c r="AQ7" s="343"/>
      <c r="AR7" s="3"/>
      <c r="AT7" s="1"/>
      <c r="AU7" s="341" t="s">
        <v>156</v>
      </c>
      <c r="AV7" s="342"/>
      <c r="AW7" s="342"/>
      <c r="AX7" s="342"/>
      <c r="AY7" s="342"/>
      <c r="AZ7" s="342"/>
      <c r="BA7" s="342"/>
      <c r="BB7" s="343"/>
      <c r="BC7" s="3"/>
      <c r="BE7" s="1"/>
      <c r="BF7" s="50" t="s">
        <v>77</v>
      </c>
      <c r="BG7" s="54"/>
      <c r="BH7" s="54"/>
      <c r="BI7" s="54"/>
      <c r="BJ7" s="54"/>
      <c r="BK7" s="3"/>
    </row>
    <row r="8" spans="1:63" ht="17.25">
      <c r="A8" s="1"/>
      <c r="B8" s="79"/>
      <c r="C8" s="80"/>
      <c r="D8" s="81"/>
      <c r="E8" s="80"/>
      <c r="F8" s="80"/>
      <c r="G8" s="80"/>
      <c r="H8" s="80"/>
      <c r="I8" s="82"/>
      <c r="J8" s="3"/>
      <c r="M8" s="1"/>
      <c r="N8" s="79"/>
      <c r="O8" s="80"/>
      <c r="P8" s="81"/>
      <c r="Q8" s="80"/>
      <c r="R8" s="80"/>
      <c r="S8" s="80"/>
      <c r="T8" s="80"/>
      <c r="U8" s="82"/>
      <c r="V8" s="3"/>
      <c r="X8" s="1"/>
      <c r="Y8" s="79"/>
      <c r="Z8" s="80"/>
      <c r="AA8" s="81"/>
      <c r="AB8" s="80"/>
      <c r="AC8" s="80"/>
      <c r="AD8" s="80"/>
      <c r="AE8" s="80"/>
      <c r="AF8" s="82"/>
      <c r="AG8" s="3"/>
      <c r="AI8" s="1"/>
      <c r="AJ8" s="249"/>
      <c r="AK8" s="250"/>
      <c r="AL8" s="81"/>
      <c r="AM8" s="250"/>
      <c r="AN8" s="250"/>
      <c r="AO8" s="250"/>
      <c r="AP8" s="250"/>
      <c r="AQ8" s="251"/>
      <c r="AR8" s="3"/>
      <c r="AT8" s="1"/>
      <c r="AU8" s="269"/>
      <c r="AV8" s="270"/>
      <c r="AW8" s="81"/>
      <c r="AX8" s="270"/>
      <c r="AY8" s="270"/>
      <c r="AZ8" s="270"/>
      <c r="BA8" s="270"/>
      <c r="BB8" s="271"/>
      <c r="BC8" s="3"/>
      <c r="BE8" s="1"/>
      <c r="BF8" s="51" t="s">
        <v>78</v>
      </c>
      <c r="BG8" s="54"/>
      <c r="BH8" s="54"/>
      <c r="BI8" s="54"/>
      <c r="BJ8" s="54"/>
      <c r="BK8" s="3"/>
    </row>
    <row r="9" spans="1:63">
      <c r="A9" s="1"/>
      <c r="B9" s="83"/>
      <c r="C9" s="50" t="s">
        <v>77</v>
      </c>
      <c r="D9" s="84"/>
      <c r="E9" s="85"/>
      <c r="F9" s="86"/>
      <c r="G9" s="64"/>
      <c r="H9" s="64"/>
      <c r="I9" s="87"/>
      <c r="J9" s="3"/>
      <c r="M9" s="1"/>
      <c r="N9" s="83"/>
      <c r="O9" s="50" t="s">
        <v>77</v>
      </c>
      <c r="P9" s="84"/>
      <c r="Q9" s="85"/>
      <c r="R9" s="86"/>
      <c r="S9" s="64"/>
      <c r="T9" s="64"/>
      <c r="U9" s="87"/>
      <c r="V9" s="3"/>
      <c r="X9" s="1"/>
      <c r="Y9" s="83"/>
      <c r="Z9" s="50" t="s">
        <v>77</v>
      </c>
      <c r="AA9" s="84"/>
      <c r="AB9" s="85"/>
      <c r="AC9" s="86"/>
      <c r="AD9" s="64"/>
      <c r="AE9" s="64"/>
      <c r="AF9" s="87"/>
      <c r="AG9" s="3"/>
      <c r="AI9" s="1"/>
      <c r="AJ9" s="83"/>
      <c r="AK9" s="50" t="s">
        <v>77</v>
      </c>
      <c r="AL9" s="84"/>
      <c r="AM9" s="85"/>
      <c r="AN9" s="86"/>
      <c r="AO9" s="64"/>
      <c r="AP9" s="64"/>
      <c r="AQ9" s="87"/>
      <c r="AR9" s="3"/>
      <c r="AT9" s="1"/>
      <c r="AU9" s="83"/>
      <c r="AV9" s="50" t="s">
        <v>77</v>
      </c>
      <c r="AW9" s="84"/>
      <c r="AX9" s="85"/>
      <c r="AY9" s="86"/>
      <c r="AZ9" s="64"/>
      <c r="BA9" s="64"/>
      <c r="BB9" s="87"/>
      <c r="BC9" s="3"/>
      <c r="BE9" s="1"/>
      <c r="BF9" s="51" t="s">
        <v>79</v>
      </c>
      <c r="BG9" s="54"/>
      <c r="BH9" s="54"/>
      <c r="BI9" s="54"/>
      <c r="BJ9" s="54"/>
      <c r="BK9" s="3"/>
    </row>
    <row r="10" spans="1:63">
      <c r="A10" s="1"/>
      <c r="B10" s="88"/>
      <c r="C10" s="51" t="s">
        <v>78</v>
      </c>
      <c r="D10" s="89"/>
      <c r="E10" s="51"/>
      <c r="F10" s="90"/>
      <c r="G10" s="91"/>
      <c r="H10" s="55"/>
      <c r="I10" s="92"/>
      <c r="J10" s="3"/>
      <c r="M10" s="1"/>
      <c r="N10" s="88"/>
      <c r="O10" s="51" t="s">
        <v>78</v>
      </c>
      <c r="P10" s="89"/>
      <c r="Q10" s="51"/>
      <c r="R10" s="90"/>
      <c r="S10" s="91"/>
      <c r="T10" s="55"/>
      <c r="U10" s="92"/>
      <c r="V10" s="3"/>
      <c r="X10" s="1"/>
      <c r="Y10" s="88"/>
      <c r="Z10" s="51" t="s">
        <v>78</v>
      </c>
      <c r="AA10" s="89"/>
      <c r="AB10" s="51"/>
      <c r="AC10" s="90"/>
      <c r="AD10" s="91"/>
      <c r="AE10" s="55"/>
      <c r="AF10" s="92"/>
      <c r="AG10" s="3"/>
      <c r="AI10" s="1"/>
      <c r="AJ10" s="88"/>
      <c r="AK10" s="51" t="s">
        <v>78</v>
      </c>
      <c r="AL10" s="89"/>
      <c r="AM10" s="51"/>
      <c r="AN10" s="90"/>
      <c r="AO10" s="91"/>
      <c r="AP10" s="55"/>
      <c r="AQ10" s="92"/>
      <c r="AR10" s="3"/>
      <c r="AT10" s="1"/>
      <c r="AU10" s="88"/>
      <c r="AV10" s="51" t="s">
        <v>78</v>
      </c>
      <c r="AW10" s="89"/>
      <c r="AX10" s="51"/>
      <c r="AY10" s="90"/>
      <c r="AZ10" s="91"/>
      <c r="BA10" s="55"/>
      <c r="BB10" s="92"/>
      <c r="BC10" s="3"/>
      <c r="BE10" s="1"/>
      <c r="BF10" s="53" t="s">
        <v>65</v>
      </c>
      <c r="BG10" s="54"/>
      <c r="BH10" s="54"/>
      <c r="BI10" s="54"/>
      <c r="BJ10" s="54"/>
      <c r="BK10" s="3"/>
    </row>
    <row r="11" spans="1:63" ht="15.75" thickBot="1">
      <c r="A11" s="1"/>
      <c r="B11" s="88"/>
      <c r="C11" s="51" t="s">
        <v>79</v>
      </c>
      <c r="D11" s="89"/>
      <c r="E11" s="51"/>
      <c r="F11" s="93"/>
      <c r="G11" s="94"/>
      <c r="H11" s="66"/>
      <c r="I11" s="95"/>
      <c r="J11" s="3"/>
      <c r="M11" s="1"/>
      <c r="N11" s="88"/>
      <c r="O11" s="51" t="s">
        <v>79</v>
      </c>
      <c r="P11" s="89"/>
      <c r="Q11" s="51"/>
      <c r="R11" s="93"/>
      <c r="S11" s="94"/>
      <c r="T11" s="66"/>
      <c r="U11" s="95"/>
      <c r="V11" s="3"/>
      <c r="X11" s="1"/>
      <c r="Y11" s="88"/>
      <c r="Z11" s="51" t="s">
        <v>79</v>
      </c>
      <c r="AA11" s="89"/>
      <c r="AB11" s="51"/>
      <c r="AC11" s="93"/>
      <c r="AD11" s="94"/>
      <c r="AE11" s="66"/>
      <c r="AF11" s="95"/>
      <c r="AG11" s="3"/>
      <c r="AI11" s="1"/>
      <c r="AJ11" s="88"/>
      <c r="AK11" s="51" t="s">
        <v>79</v>
      </c>
      <c r="AL11" s="89"/>
      <c r="AM11" s="51"/>
      <c r="AN11" s="93"/>
      <c r="AO11" s="94"/>
      <c r="AP11" s="66"/>
      <c r="AQ11" s="95"/>
      <c r="AR11" s="3"/>
      <c r="AT11" s="1"/>
      <c r="AU11" s="88"/>
      <c r="AV11" s="51" t="s">
        <v>79</v>
      </c>
      <c r="AW11" s="89"/>
      <c r="AX11" s="51"/>
      <c r="AY11" s="93"/>
      <c r="AZ11" s="94"/>
      <c r="BA11" s="66"/>
      <c r="BB11" s="95"/>
      <c r="BC11" s="3"/>
      <c r="BE11" s="1"/>
      <c r="BF11" s="2"/>
      <c r="BG11" s="2"/>
      <c r="BH11" s="2"/>
      <c r="BI11" s="2"/>
      <c r="BJ11" s="2"/>
      <c r="BK11" s="3"/>
    </row>
    <row r="12" spans="1:63" ht="15.75" thickBot="1">
      <c r="A12" s="1"/>
      <c r="B12" s="96"/>
      <c r="C12" s="53" t="s">
        <v>65</v>
      </c>
      <c r="D12" s="97"/>
      <c r="E12" s="53"/>
      <c r="F12" s="98"/>
      <c r="G12" s="99"/>
      <c r="H12" s="53"/>
      <c r="I12" s="100"/>
      <c r="J12" s="3"/>
      <c r="M12" s="1"/>
      <c r="N12" s="96"/>
      <c r="O12" s="53" t="s">
        <v>65</v>
      </c>
      <c r="P12" s="97"/>
      <c r="Q12" s="53"/>
      <c r="R12" s="98"/>
      <c r="S12" s="99"/>
      <c r="T12" s="53"/>
      <c r="U12" s="100"/>
      <c r="V12" s="3"/>
      <c r="X12" s="1"/>
      <c r="Y12" s="96"/>
      <c r="Z12" s="53" t="s">
        <v>65</v>
      </c>
      <c r="AA12" s="97"/>
      <c r="AB12" s="53"/>
      <c r="AC12" s="98"/>
      <c r="AD12" s="99"/>
      <c r="AE12" s="53"/>
      <c r="AF12" s="100"/>
      <c r="AG12" s="3"/>
      <c r="AI12" s="1"/>
      <c r="AJ12" s="96"/>
      <c r="AK12" s="53" t="s">
        <v>65</v>
      </c>
      <c r="AL12" s="97"/>
      <c r="AM12" s="53"/>
      <c r="AN12" s="98"/>
      <c r="AO12" s="99"/>
      <c r="AP12" s="53"/>
      <c r="AQ12" s="100"/>
      <c r="AR12" s="3"/>
      <c r="AT12" s="1"/>
      <c r="AU12" s="96"/>
      <c r="AV12" s="53" t="s">
        <v>65</v>
      </c>
      <c r="AW12" s="97"/>
      <c r="AX12" s="53"/>
      <c r="AY12" s="98"/>
      <c r="AZ12" s="99"/>
      <c r="BA12" s="53"/>
      <c r="BB12" s="100"/>
      <c r="BC12" s="3"/>
      <c r="BE12" s="1"/>
      <c r="BF12" s="310" t="s">
        <v>8</v>
      </c>
      <c r="BG12" s="311"/>
      <c r="BH12" s="311"/>
      <c r="BI12" s="312"/>
      <c r="BJ12" s="4">
        <v>606968.92000000004</v>
      </c>
      <c r="BK12" s="3"/>
    </row>
    <row r="13" spans="1:63">
      <c r="A13" s="1"/>
      <c r="B13" s="64"/>
      <c r="C13" s="64"/>
      <c r="D13" s="101"/>
      <c r="E13" s="64"/>
      <c r="F13" s="64"/>
      <c r="G13" s="64"/>
      <c r="H13" s="102"/>
      <c r="I13" s="64"/>
      <c r="J13" s="3"/>
      <c r="M13" s="1"/>
      <c r="N13" s="64"/>
      <c r="O13" s="64"/>
      <c r="P13" s="101"/>
      <c r="Q13" s="64"/>
      <c r="R13" s="64"/>
      <c r="S13" s="64"/>
      <c r="T13" s="102"/>
      <c r="U13" s="64"/>
      <c r="V13" s="3"/>
      <c r="X13" s="1"/>
      <c r="Y13" s="64"/>
      <c r="Z13" s="64"/>
      <c r="AA13" s="101"/>
      <c r="AB13" s="64"/>
      <c r="AC13" s="64"/>
      <c r="AD13" s="64"/>
      <c r="AE13" s="102"/>
      <c r="AF13" s="64"/>
      <c r="AG13" s="3"/>
      <c r="AI13" s="1"/>
      <c r="AJ13" s="64"/>
      <c r="AK13" s="64"/>
      <c r="AL13" s="101"/>
      <c r="AM13" s="64"/>
      <c r="AN13" s="64"/>
      <c r="AO13" s="64"/>
      <c r="AP13" s="102"/>
      <c r="AQ13" s="64"/>
      <c r="AR13" s="3"/>
      <c r="AT13" s="1"/>
      <c r="AU13" s="64"/>
      <c r="AV13" s="64"/>
      <c r="AW13" s="101"/>
      <c r="AX13" s="64"/>
      <c r="AY13" s="64"/>
      <c r="AZ13" s="64"/>
      <c r="BA13" s="102"/>
      <c r="BB13" s="64"/>
      <c r="BC13" s="3"/>
      <c r="BE13" s="1"/>
      <c r="BF13" s="2"/>
      <c r="BG13" s="2"/>
      <c r="BH13" s="2"/>
      <c r="BI13" s="2"/>
      <c r="BJ13" s="2"/>
      <c r="BK13" s="3"/>
    </row>
    <row r="14" spans="1:63" ht="15.75" thickBot="1">
      <c r="A14" s="1"/>
      <c r="B14" s="71"/>
      <c r="C14" s="72"/>
      <c r="D14" s="73"/>
      <c r="E14" s="72"/>
      <c r="F14" s="72"/>
      <c r="G14" s="72"/>
      <c r="H14" s="72"/>
      <c r="I14" s="74"/>
      <c r="J14" s="3"/>
      <c r="M14" s="1"/>
      <c r="N14" s="71"/>
      <c r="O14" s="72"/>
      <c r="P14" s="73"/>
      <c r="Q14" s="72"/>
      <c r="R14" s="72"/>
      <c r="S14" s="72"/>
      <c r="T14" s="72"/>
      <c r="U14" s="74"/>
      <c r="V14" s="3"/>
      <c r="X14" s="1"/>
      <c r="Y14" s="71"/>
      <c r="Z14" s="72"/>
      <c r="AA14" s="73"/>
      <c r="AB14" s="72"/>
      <c r="AC14" s="72"/>
      <c r="AD14" s="72"/>
      <c r="AE14" s="72"/>
      <c r="AF14" s="74"/>
      <c r="AG14" s="3"/>
      <c r="AI14" s="1"/>
      <c r="AJ14" s="71"/>
      <c r="AK14" s="72"/>
      <c r="AL14" s="73"/>
      <c r="AM14" s="72"/>
      <c r="AN14" s="72"/>
      <c r="AO14" s="72"/>
      <c r="AP14" s="72"/>
      <c r="AQ14" s="74"/>
      <c r="AR14" s="3"/>
      <c r="AT14" s="1"/>
      <c r="AU14" s="71"/>
      <c r="AV14" s="72"/>
      <c r="AW14" s="73"/>
      <c r="AX14" s="72"/>
      <c r="AY14" s="72"/>
      <c r="AZ14" s="72"/>
      <c r="BA14" s="72"/>
      <c r="BB14" s="74"/>
      <c r="BC14" s="3"/>
      <c r="BE14" s="1"/>
      <c r="BF14" s="2"/>
      <c r="BG14" s="2"/>
      <c r="BH14" s="2"/>
      <c r="BI14" s="2"/>
      <c r="BJ14" s="2"/>
      <c r="BK14" s="3"/>
    </row>
    <row r="15" spans="1:63" ht="15.75" thickBot="1">
      <c r="A15" s="1"/>
      <c r="B15" s="103"/>
      <c r="C15" s="104" t="s">
        <v>80</v>
      </c>
      <c r="D15" s="105"/>
      <c r="E15" s="106"/>
      <c r="F15" s="106"/>
      <c r="G15" s="106"/>
      <c r="H15" s="107">
        <v>3315462.04</v>
      </c>
      <c r="I15" s="108"/>
      <c r="J15" s="3"/>
      <c r="M15" s="1"/>
      <c r="N15" s="103"/>
      <c r="O15" s="104" t="s">
        <v>80</v>
      </c>
      <c r="P15" s="105"/>
      <c r="Q15" s="106"/>
      <c r="R15" s="106"/>
      <c r="S15" s="106"/>
      <c r="T15" s="107">
        <v>4108839.5</v>
      </c>
      <c r="U15" s="108"/>
      <c r="V15" s="3"/>
      <c r="X15" s="1"/>
      <c r="Y15" s="103"/>
      <c r="Z15" s="104" t="s">
        <v>80</v>
      </c>
      <c r="AA15" s="105"/>
      <c r="AB15" s="106"/>
      <c r="AC15" s="106"/>
      <c r="AD15" s="106"/>
      <c r="AE15" s="107">
        <v>2450831.1800000002</v>
      </c>
      <c r="AF15" s="108"/>
      <c r="AG15" s="3"/>
      <c r="AI15" s="1"/>
      <c r="AJ15" s="103"/>
      <c r="AK15" s="104" t="s">
        <v>80</v>
      </c>
      <c r="AL15" s="105"/>
      <c r="AM15" s="106"/>
      <c r="AN15" s="106"/>
      <c r="AO15" s="106"/>
      <c r="AP15" s="107">
        <v>598306.18000000005</v>
      </c>
      <c r="AQ15" s="108"/>
      <c r="AR15" s="3"/>
      <c r="AT15" s="1"/>
      <c r="AU15" s="103"/>
      <c r="AV15" s="104" t="s">
        <v>80</v>
      </c>
      <c r="AW15" s="105"/>
      <c r="AX15" s="106"/>
      <c r="AY15" s="106"/>
      <c r="AZ15" s="106"/>
      <c r="BA15" s="107">
        <v>634743.43999999994</v>
      </c>
      <c r="BB15" s="108"/>
      <c r="BC15" s="3"/>
      <c r="BE15" s="1"/>
      <c r="BF15" s="310" t="s">
        <v>1</v>
      </c>
      <c r="BG15" s="311"/>
      <c r="BH15" s="311"/>
      <c r="BI15" s="312"/>
      <c r="BJ15" s="4">
        <f>SUM(BI16:BI18)</f>
        <v>0</v>
      </c>
      <c r="BK15" s="3"/>
    </row>
    <row r="16" spans="1:63">
      <c r="A16" s="1"/>
      <c r="B16" s="103"/>
      <c r="C16" s="104"/>
      <c r="D16" s="105"/>
      <c r="E16" s="106"/>
      <c r="F16" s="106"/>
      <c r="G16" s="106"/>
      <c r="H16" s="107"/>
      <c r="I16" s="108"/>
      <c r="J16" s="3"/>
      <c r="M16" s="1"/>
      <c r="N16" s="103"/>
      <c r="O16" s="104"/>
      <c r="P16" s="105"/>
      <c r="Q16" s="106"/>
      <c r="R16" s="106"/>
      <c r="S16" s="106"/>
      <c r="T16" s="107"/>
      <c r="U16" s="108"/>
      <c r="V16" s="3"/>
      <c r="X16" s="1"/>
      <c r="Y16" s="103"/>
      <c r="Z16" s="104"/>
      <c r="AA16" s="105"/>
      <c r="AB16" s="106"/>
      <c r="AC16" s="106"/>
      <c r="AD16" s="106"/>
      <c r="AE16" s="107"/>
      <c r="AF16" s="108"/>
      <c r="AG16" s="3"/>
      <c r="AI16" s="1"/>
      <c r="AJ16" s="103"/>
      <c r="AK16" s="104"/>
      <c r="AL16" s="105"/>
      <c r="AM16" s="106"/>
      <c r="AN16" s="106"/>
      <c r="AO16" s="106"/>
      <c r="AP16" s="107"/>
      <c r="AQ16" s="108"/>
      <c r="AR16" s="3"/>
      <c r="AT16" s="1"/>
      <c r="AU16" s="103"/>
      <c r="AV16" s="104"/>
      <c r="AW16" s="105"/>
      <c r="AX16" s="106"/>
      <c r="AY16" s="106"/>
      <c r="AZ16" s="106"/>
      <c r="BA16" s="107"/>
      <c r="BB16" s="108"/>
      <c r="BC16" s="3"/>
      <c r="BE16" s="1"/>
      <c r="BF16" s="334"/>
      <c r="BG16" s="334"/>
      <c r="BH16" s="334"/>
      <c r="BI16" s="291"/>
      <c r="BJ16" s="7"/>
      <c r="BK16" s="3"/>
    </row>
    <row r="17" spans="1:63">
      <c r="A17" s="1"/>
      <c r="B17" s="103"/>
      <c r="C17" s="104" t="s">
        <v>81</v>
      </c>
      <c r="D17" s="105"/>
      <c r="E17" s="109"/>
      <c r="F17" s="106"/>
      <c r="G17" s="106"/>
      <c r="H17" s="107">
        <f>SUM(G18:G18)</f>
        <v>0</v>
      </c>
      <c r="I17" s="108"/>
      <c r="J17" s="3"/>
      <c r="M17" s="1"/>
      <c r="N17" s="103"/>
      <c r="O17" s="104" t="s">
        <v>81</v>
      </c>
      <c r="P17" s="105"/>
      <c r="Q17" s="109"/>
      <c r="R17" s="106"/>
      <c r="S17" s="106"/>
      <c r="T17" s="107">
        <f>SUM(S18:S18)</f>
        <v>0</v>
      </c>
      <c r="U17" s="108"/>
      <c r="V17" s="3"/>
      <c r="X17" s="1"/>
      <c r="Y17" s="103"/>
      <c r="Z17" s="104" t="s">
        <v>81</v>
      </c>
      <c r="AA17" s="105"/>
      <c r="AB17" s="109"/>
      <c r="AC17" s="106"/>
      <c r="AD17" s="106"/>
      <c r="AE17" s="107">
        <f>SUM(AD18:AD18)</f>
        <v>0</v>
      </c>
      <c r="AF17" s="108"/>
      <c r="AG17" s="3"/>
      <c r="AI17" s="1"/>
      <c r="AJ17" s="103"/>
      <c r="AK17" s="104" t="s">
        <v>81</v>
      </c>
      <c r="AL17" s="105"/>
      <c r="AM17" s="109"/>
      <c r="AN17" s="106"/>
      <c r="AO17" s="106"/>
      <c r="AP17" s="107">
        <f>SUM(AO18:AO18)</f>
        <v>0</v>
      </c>
      <c r="AQ17" s="108"/>
      <c r="AR17" s="3"/>
      <c r="AT17" s="1"/>
      <c r="AU17" s="103"/>
      <c r="AV17" s="104" t="s">
        <v>81</v>
      </c>
      <c r="AW17" s="105"/>
      <c r="AX17" s="109"/>
      <c r="AY17" s="106"/>
      <c r="AZ17" s="106"/>
      <c r="BA17" s="107">
        <f>SUM(AZ18:AZ18)</f>
        <v>0</v>
      </c>
      <c r="BB17" s="108"/>
      <c r="BC17" s="3"/>
      <c r="BE17" s="1"/>
      <c r="BF17" s="335"/>
      <c r="BG17" s="335"/>
      <c r="BH17" s="335"/>
      <c r="BI17" s="291"/>
      <c r="BJ17" s="7"/>
      <c r="BK17" s="3"/>
    </row>
    <row r="18" spans="1:63">
      <c r="A18" s="1"/>
      <c r="B18" s="110"/>
      <c r="C18" s="64"/>
      <c r="D18" s="101"/>
      <c r="E18" s="64"/>
      <c r="F18" s="64"/>
      <c r="G18" s="111">
        <v>0</v>
      </c>
      <c r="H18" s="64"/>
      <c r="I18" s="87"/>
      <c r="J18" s="3"/>
      <c r="M18" s="1"/>
      <c r="N18" s="110"/>
      <c r="O18" s="64"/>
      <c r="P18" s="101"/>
      <c r="Q18" s="64"/>
      <c r="R18" s="64"/>
      <c r="S18" s="111">
        <v>0</v>
      </c>
      <c r="T18" s="64"/>
      <c r="U18" s="87"/>
      <c r="V18" s="3"/>
      <c r="X18" s="1"/>
      <c r="Y18" s="110"/>
      <c r="Z18" s="64"/>
      <c r="AA18" s="101"/>
      <c r="AB18" s="64"/>
      <c r="AC18" s="64"/>
      <c r="AD18" s="111">
        <f>+Q13</f>
        <v>0</v>
      </c>
      <c r="AE18" s="64"/>
      <c r="AF18" s="87"/>
      <c r="AG18" s="3"/>
      <c r="AI18" s="1"/>
      <c r="AJ18" s="110"/>
      <c r="AK18" s="64"/>
      <c r="AL18" s="101"/>
      <c r="AM18" s="64"/>
      <c r="AN18" s="64"/>
      <c r="AO18" s="111">
        <f>+AB13</f>
        <v>0</v>
      </c>
      <c r="AP18" s="64"/>
      <c r="AQ18" s="87"/>
      <c r="AR18" s="3"/>
      <c r="AT18" s="1"/>
      <c r="AU18" s="110"/>
      <c r="AV18" s="64"/>
      <c r="AW18" s="101"/>
      <c r="AX18" s="64"/>
      <c r="AY18" s="64"/>
      <c r="AZ18" s="111">
        <f>+AM13</f>
        <v>0</v>
      </c>
      <c r="BA18" s="64"/>
      <c r="BB18" s="87"/>
      <c r="BC18" s="3"/>
      <c r="BE18" s="1"/>
      <c r="BF18" s="5"/>
      <c r="BG18" s="6"/>
      <c r="BH18" s="6"/>
      <c r="BI18" s="7"/>
      <c r="BJ18" s="7"/>
      <c r="BK18" s="3"/>
    </row>
    <row r="19" spans="1:63">
      <c r="A19" s="1"/>
      <c r="B19" s="110"/>
      <c r="C19" s="64" t="s">
        <v>82</v>
      </c>
      <c r="D19" s="101"/>
      <c r="E19" s="64"/>
      <c r="F19" s="64"/>
      <c r="G19" s="111"/>
      <c r="H19" s="112">
        <f>SUM(H21:H28)-0.89</f>
        <v>28937.1</v>
      </c>
      <c r="I19" s="113"/>
      <c r="J19" s="3"/>
      <c r="M19" s="1"/>
      <c r="N19" s="110"/>
      <c r="O19" s="64" t="s">
        <v>82</v>
      </c>
      <c r="P19" s="101"/>
      <c r="Q19" s="64"/>
      <c r="R19" s="64"/>
      <c r="S19" s="111"/>
      <c r="T19" s="112">
        <f>SUM(T21:T26)+1.12</f>
        <v>18645.3</v>
      </c>
      <c r="U19" s="87"/>
      <c r="V19" s="3"/>
      <c r="X19" s="1"/>
      <c r="Y19" s="110"/>
      <c r="Z19" s="64" t="s">
        <v>82</v>
      </c>
      <c r="AA19" s="101"/>
      <c r="AB19" s="64"/>
      <c r="AC19" s="64"/>
      <c r="AD19" s="111"/>
      <c r="AE19" s="112">
        <f>SUM(AE21:AE28)+1.14</f>
        <v>117261.37</v>
      </c>
      <c r="AF19" s="113"/>
      <c r="AG19" s="3"/>
      <c r="AI19" s="1"/>
      <c r="AJ19" s="110"/>
      <c r="AK19" s="64" t="s">
        <v>82</v>
      </c>
      <c r="AL19" s="101"/>
      <c r="AM19" s="64"/>
      <c r="AN19" s="64"/>
      <c r="AO19" s="111"/>
      <c r="AP19" s="112">
        <f>SUM(AP21:AP28)</f>
        <v>0</v>
      </c>
      <c r="AQ19" s="113"/>
      <c r="AR19" s="3"/>
      <c r="AT19" s="1"/>
      <c r="AU19" s="110"/>
      <c r="AV19" s="64" t="s">
        <v>82</v>
      </c>
      <c r="AW19" s="101"/>
      <c r="AX19" s="64"/>
      <c r="AY19" s="64"/>
      <c r="AZ19" s="111"/>
      <c r="BA19" s="112">
        <f>SUM(BA21:BA28)</f>
        <v>0</v>
      </c>
      <c r="BB19" s="113"/>
      <c r="BC19" s="3"/>
      <c r="BE19" s="1"/>
      <c r="BF19" s="2"/>
      <c r="BG19" s="2"/>
      <c r="BH19" s="2"/>
      <c r="BI19" s="2"/>
      <c r="BJ19" s="2"/>
      <c r="BK19" s="3"/>
    </row>
    <row r="20" spans="1:63" ht="15.75" thickBot="1">
      <c r="A20" s="1"/>
      <c r="B20" s="110"/>
      <c r="C20" s="55" t="s">
        <v>83</v>
      </c>
      <c r="D20" s="56" t="s">
        <v>84</v>
      </c>
      <c r="E20" s="55" t="s">
        <v>85</v>
      </c>
      <c r="F20" s="55" t="s">
        <v>86</v>
      </c>
      <c r="G20" s="107"/>
      <c r="H20" s="55"/>
      <c r="I20" s="114"/>
      <c r="J20" s="115"/>
      <c r="M20" s="1"/>
      <c r="N20" s="110"/>
      <c r="O20" s="55" t="s">
        <v>83</v>
      </c>
      <c r="P20" s="56" t="s">
        <v>84</v>
      </c>
      <c r="Q20" s="55" t="s">
        <v>85</v>
      </c>
      <c r="R20" s="55" t="s">
        <v>86</v>
      </c>
      <c r="S20" s="107"/>
      <c r="T20" s="55"/>
      <c r="U20" s="87"/>
      <c r="V20" s="3"/>
      <c r="X20" s="1"/>
      <c r="Y20" s="110"/>
      <c r="Z20" s="55" t="s">
        <v>83</v>
      </c>
      <c r="AA20" s="56" t="s">
        <v>84</v>
      </c>
      <c r="AB20" s="55" t="s">
        <v>85</v>
      </c>
      <c r="AC20" s="55" t="s">
        <v>86</v>
      </c>
      <c r="AD20" s="107"/>
      <c r="AE20" s="55"/>
      <c r="AF20" s="114"/>
      <c r="AG20" s="115"/>
      <c r="AI20" s="1"/>
      <c r="AJ20" s="110"/>
      <c r="AK20" s="55" t="s">
        <v>83</v>
      </c>
      <c r="AL20" s="56" t="s">
        <v>84</v>
      </c>
      <c r="AM20" s="55" t="s">
        <v>85</v>
      </c>
      <c r="AN20" s="55" t="s">
        <v>86</v>
      </c>
      <c r="AO20" s="107"/>
      <c r="AP20" s="55"/>
      <c r="AQ20" s="114"/>
      <c r="AR20" s="115"/>
      <c r="AT20" s="1"/>
      <c r="AU20" s="110"/>
      <c r="AV20" s="55" t="s">
        <v>83</v>
      </c>
      <c r="AW20" s="56" t="s">
        <v>84</v>
      </c>
      <c r="AX20" s="55" t="s">
        <v>85</v>
      </c>
      <c r="AY20" s="55" t="s">
        <v>86</v>
      </c>
      <c r="AZ20" s="107"/>
      <c r="BA20" s="55"/>
      <c r="BB20" s="114"/>
      <c r="BC20" s="115"/>
      <c r="BE20" s="1"/>
      <c r="BF20" s="2"/>
      <c r="BG20" s="2"/>
      <c r="BH20" s="2"/>
      <c r="BI20" s="2"/>
      <c r="BJ20" s="2"/>
      <c r="BK20" s="3"/>
    </row>
    <row r="21" spans="1:63" ht="15.75" thickBot="1">
      <c r="A21" s="1"/>
      <c r="B21" s="110"/>
      <c r="C21" s="116">
        <v>44664</v>
      </c>
      <c r="D21" s="117">
        <v>78</v>
      </c>
      <c r="E21" s="118" t="s">
        <v>87</v>
      </c>
      <c r="F21" s="55"/>
      <c r="G21" s="107"/>
      <c r="H21" s="107">
        <v>1740</v>
      </c>
      <c r="I21" s="114"/>
      <c r="J21" s="115"/>
      <c r="K21" s="119">
        <v>44684</v>
      </c>
      <c r="M21" s="1"/>
      <c r="N21" s="110"/>
      <c r="P21" s="161"/>
      <c r="T21" s="107"/>
      <c r="U21" s="87"/>
      <c r="V21" s="3"/>
      <c r="X21" s="1"/>
      <c r="Y21" s="110"/>
      <c r="Z21" s="167">
        <v>44742</v>
      </c>
      <c r="AA21" s="168">
        <v>5805</v>
      </c>
      <c r="AB21" s="169" t="s">
        <v>102</v>
      </c>
      <c r="AD21" s="107"/>
      <c r="AE21" s="122">
        <v>99794</v>
      </c>
      <c r="AF21" s="114"/>
      <c r="AG21" s="115"/>
      <c r="AI21" s="1"/>
      <c r="AJ21" s="110"/>
      <c r="AK21" s="167"/>
      <c r="AL21" s="168"/>
      <c r="AM21" s="169"/>
      <c r="AO21" s="107"/>
      <c r="AP21" s="122"/>
      <c r="AQ21" s="114"/>
      <c r="AR21" s="115"/>
      <c r="AT21" s="1"/>
      <c r="AU21" s="110"/>
      <c r="AV21" s="167"/>
      <c r="AW21" s="168"/>
      <c r="AX21" s="169"/>
      <c r="AZ21" s="107"/>
      <c r="BA21" s="122"/>
      <c r="BB21" s="114"/>
      <c r="BC21" s="115"/>
      <c r="BE21" s="1"/>
      <c r="BF21" s="313" t="s">
        <v>2</v>
      </c>
      <c r="BG21" s="314"/>
      <c r="BH21" s="314"/>
      <c r="BI21" s="315"/>
      <c r="BJ21" s="4">
        <v>0</v>
      </c>
      <c r="BK21" s="3"/>
    </row>
    <row r="22" spans="1:63">
      <c r="A22" s="1"/>
      <c r="B22" s="110"/>
      <c r="C22" s="116">
        <v>44664</v>
      </c>
      <c r="D22" s="117">
        <v>74</v>
      </c>
      <c r="E22" s="120" t="s">
        <v>88</v>
      </c>
      <c r="F22" s="55"/>
      <c r="G22" s="107"/>
      <c r="H22" s="107">
        <v>1812</v>
      </c>
      <c r="I22" s="114"/>
      <c r="J22" s="115"/>
      <c r="K22" s="119">
        <v>44697</v>
      </c>
      <c r="M22" s="1"/>
      <c r="N22" s="110"/>
      <c r="O22" s="162">
        <v>44692</v>
      </c>
      <c r="P22" s="163">
        <v>3925</v>
      </c>
      <c r="Q22" s="163" t="s">
        <v>13</v>
      </c>
      <c r="R22" s="164" t="s">
        <v>98</v>
      </c>
      <c r="T22" s="165">
        <v>1500</v>
      </c>
      <c r="U22" s="87"/>
      <c r="V22" s="3"/>
      <c r="X22" s="1"/>
      <c r="Y22" s="110"/>
      <c r="Z22" s="167">
        <v>44741</v>
      </c>
      <c r="AA22" s="168">
        <v>4885</v>
      </c>
      <c r="AB22" s="169" t="s">
        <v>103</v>
      </c>
      <c r="AD22" s="107"/>
      <c r="AE22" s="122">
        <v>2720.01</v>
      </c>
      <c r="AF22" s="114"/>
      <c r="AG22" s="115"/>
      <c r="AI22" s="1"/>
      <c r="AJ22" s="110"/>
      <c r="AK22" s="167"/>
      <c r="AL22" s="168"/>
      <c r="AM22" s="169"/>
      <c r="AO22" s="107"/>
      <c r="AP22" s="122"/>
      <c r="AQ22" s="114"/>
      <c r="AR22" s="115"/>
      <c r="AT22" s="1"/>
      <c r="AU22" s="110"/>
      <c r="AV22" s="167"/>
      <c r="AW22" s="168"/>
      <c r="AX22" s="169"/>
      <c r="AZ22" s="107"/>
      <c r="BA22" s="122"/>
      <c r="BB22" s="114"/>
      <c r="BC22" s="115"/>
      <c r="BE22" s="1"/>
      <c r="BF22" s="2"/>
      <c r="BG22" s="2"/>
      <c r="BH22" s="2"/>
      <c r="BI22" s="2"/>
      <c r="BJ22" s="2"/>
      <c r="BK22" s="3"/>
    </row>
    <row r="23" spans="1:63" ht="15.75" thickBot="1">
      <c r="A23" s="1"/>
      <c r="B23" s="110"/>
      <c r="C23" s="116">
        <v>44664</v>
      </c>
      <c r="D23" s="117">
        <v>75</v>
      </c>
      <c r="E23" s="120" t="s">
        <v>89</v>
      </c>
      <c r="F23" s="55"/>
      <c r="G23" s="107"/>
      <c r="H23" s="107">
        <v>2165</v>
      </c>
      <c r="I23" s="114"/>
      <c r="J23" s="115"/>
      <c r="K23" s="119">
        <v>44697</v>
      </c>
      <c r="M23" s="1"/>
      <c r="N23" s="110"/>
      <c r="O23" s="162">
        <v>44692</v>
      </c>
      <c r="P23" s="163">
        <v>2933</v>
      </c>
      <c r="Q23" s="163" t="s">
        <v>13</v>
      </c>
      <c r="R23" s="164" t="s">
        <v>99</v>
      </c>
      <c r="T23" s="165">
        <v>2610.19</v>
      </c>
      <c r="U23" s="87"/>
      <c r="V23" s="3"/>
      <c r="X23" s="1"/>
      <c r="Y23" s="110"/>
      <c r="Z23" s="167">
        <v>44741</v>
      </c>
      <c r="AA23" s="168">
        <v>4896</v>
      </c>
      <c r="AB23" s="169" t="s">
        <v>104</v>
      </c>
      <c r="AD23" s="170"/>
      <c r="AE23" s="122">
        <v>2050</v>
      </c>
      <c r="AF23" s="114"/>
      <c r="AG23" s="3"/>
      <c r="AI23" s="1"/>
      <c r="AJ23" s="110"/>
      <c r="AK23" s="167"/>
      <c r="AL23" s="168"/>
      <c r="AM23" s="169"/>
      <c r="AO23" s="170"/>
      <c r="AP23" s="122"/>
      <c r="AQ23" s="114"/>
      <c r="AR23" s="3"/>
      <c r="AT23" s="1"/>
      <c r="AU23" s="110"/>
      <c r="AV23" s="167"/>
      <c r="AW23" s="168"/>
      <c r="AX23" s="169"/>
      <c r="AZ23" s="170"/>
      <c r="BA23" s="122"/>
      <c r="BB23" s="114"/>
      <c r="BC23" s="3"/>
      <c r="BE23" s="1"/>
      <c r="BF23" s="2"/>
      <c r="BG23" s="2"/>
      <c r="BH23" s="2"/>
      <c r="BI23" s="2"/>
      <c r="BJ23" s="2"/>
      <c r="BK23" s="3"/>
    </row>
    <row r="24" spans="1:63" ht="15.75" thickBot="1">
      <c r="A24" s="1"/>
      <c r="B24" s="110"/>
      <c r="C24" s="116">
        <v>44680</v>
      </c>
      <c r="D24" s="117">
        <v>86</v>
      </c>
      <c r="E24" s="120" t="s">
        <v>90</v>
      </c>
      <c r="F24" s="55"/>
      <c r="G24" s="107"/>
      <c r="H24" s="121">
        <v>2229.92</v>
      </c>
      <c r="I24" s="114"/>
      <c r="J24" s="115"/>
      <c r="K24" s="119">
        <v>44684</v>
      </c>
      <c r="M24" s="1"/>
      <c r="N24" s="110"/>
      <c r="O24" s="162">
        <v>44700</v>
      </c>
      <c r="P24" s="163">
        <v>3079</v>
      </c>
      <c r="Q24" s="163" t="s">
        <v>13</v>
      </c>
      <c r="R24" s="164" t="s">
        <v>100</v>
      </c>
      <c r="T24" s="165">
        <v>2200</v>
      </c>
      <c r="U24" s="113"/>
      <c r="V24" s="3"/>
      <c r="X24" s="1"/>
      <c r="Y24" s="110"/>
      <c r="Z24" s="167">
        <v>44718</v>
      </c>
      <c r="AA24" s="168">
        <v>3479</v>
      </c>
      <c r="AB24" s="169" t="s">
        <v>105</v>
      </c>
      <c r="AD24" s="170"/>
      <c r="AE24" s="122">
        <v>1097.23</v>
      </c>
      <c r="AF24" s="114"/>
      <c r="AG24" s="3"/>
      <c r="AI24" s="1"/>
      <c r="AJ24" s="110"/>
      <c r="AK24" s="167"/>
      <c r="AL24" s="168"/>
      <c r="AM24" s="169"/>
      <c r="AO24" s="170"/>
      <c r="AP24" s="122"/>
      <c r="AQ24" s="114"/>
      <c r="AR24" s="3"/>
      <c r="AT24" s="1"/>
      <c r="AU24" s="110"/>
      <c r="AV24" s="167"/>
      <c r="AW24" s="168"/>
      <c r="AX24" s="169"/>
      <c r="AZ24" s="170"/>
      <c r="BA24" s="122"/>
      <c r="BB24" s="114"/>
      <c r="BC24" s="3"/>
      <c r="BE24" s="1"/>
      <c r="BF24" s="313" t="s">
        <v>3</v>
      </c>
      <c r="BG24" s="314"/>
      <c r="BH24" s="314"/>
      <c r="BI24" s="315"/>
      <c r="BJ24" s="8">
        <f>SUM(BJ26:BJ44)</f>
        <v>0</v>
      </c>
      <c r="BK24" s="3"/>
    </row>
    <row r="25" spans="1:63">
      <c r="A25" s="1"/>
      <c r="B25" s="110"/>
      <c r="C25" s="116">
        <v>44652</v>
      </c>
      <c r="D25" s="117">
        <v>63</v>
      </c>
      <c r="E25" s="120" t="s">
        <v>91</v>
      </c>
      <c r="F25" s="55"/>
      <c r="G25" s="107"/>
      <c r="H25" s="122">
        <v>2235</v>
      </c>
      <c r="I25" s="114"/>
      <c r="J25" s="115"/>
      <c r="M25" s="1"/>
      <c r="N25" s="110"/>
      <c r="O25" s="116">
        <v>44652</v>
      </c>
      <c r="P25" s="117">
        <v>63</v>
      </c>
      <c r="Q25" s="120" t="s">
        <v>91</v>
      </c>
      <c r="R25" s="55"/>
      <c r="S25" s="107"/>
      <c r="T25" s="122">
        <v>2235</v>
      </c>
      <c r="U25" s="114"/>
      <c r="V25" s="115"/>
      <c r="X25" s="1"/>
      <c r="Y25" s="110"/>
      <c r="Z25" s="162">
        <v>44692</v>
      </c>
      <c r="AA25" s="163">
        <v>3925</v>
      </c>
      <c r="AB25" s="163" t="s">
        <v>13</v>
      </c>
      <c r="AC25" s="164" t="s">
        <v>98</v>
      </c>
      <c r="AD25" s="170"/>
      <c r="AE25" s="122">
        <v>1500</v>
      </c>
      <c r="AF25" s="114"/>
      <c r="AG25" s="3"/>
      <c r="AI25" s="1"/>
      <c r="AJ25" s="110"/>
      <c r="AK25" s="162"/>
      <c r="AL25" s="163"/>
      <c r="AM25" s="163"/>
      <c r="AN25" s="164"/>
      <c r="AO25" s="170"/>
      <c r="AP25" s="122"/>
      <c r="AQ25" s="114"/>
      <c r="AR25" s="3"/>
      <c r="AT25" s="1"/>
      <c r="AU25" s="110"/>
      <c r="AV25" s="162"/>
      <c r="AW25" s="163"/>
      <c r="AX25" s="163"/>
      <c r="AY25" s="164"/>
      <c r="AZ25" s="170"/>
      <c r="BA25" s="122"/>
      <c r="BB25" s="114"/>
      <c r="BC25" s="3"/>
      <c r="BE25" s="1"/>
      <c r="BF25" s="9" t="s">
        <v>21</v>
      </c>
      <c r="BG25" s="9" t="s">
        <v>22</v>
      </c>
      <c r="BH25" s="9" t="s">
        <v>23</v>
      </c>
      <c r="BI25" s="10" t="s">
        <v>24</v>
      </c>
      <c r="BJ25" s="11" t="s">
        <v>4</v>
      </c>
      <c r="BK25" s="3"/>
    </row>
    <row r="26" spans="1:63">
      <c r="A26" s="1"/>
      <c r="B26" s="110"/>
      <c r="C26" s="116">
        <v>44652</v>
      </c>
      <c r="D26" s="56">
        <v>116</v>
      </c>
      <c r="E26" s="120" t="s">
        <v>92</v>
      </c>
      <c r="F26" s="55"/>
      <c r="G26" s="107"/>
      <c r="H26" s="107">
        <v>3210</v>
      </c>
      <c r="I26" s="114"/>
      <c r="J26" s="115"/>
      <c r="K26" s="119">
        <v>44694</v>
      </c>
      <c r="M26" s="1"/>
      <c r="N26" s="110"/>
      <c r="O26" s="116">
        <v>44665</v>
      </c>
      <c r="P26" s="56">
        <v>59</v>
      </c>
      <c r="Q26" s="120" t="s">
        <v>94</v>
      </c>
      <c r="R26" s="55"/>
      <c r="S26" s="107"/>
      <c r="T26" s="122">
        <v>10098.99</v>
      </c>
      <c r="U26" s="114"/>
      <c r="V26" s="115"/>
      <c r="X26" s="1"/>
      <c r="Y26" s="110"/>
      <c r="Z26" s="116">
        <v>44665</v>
      </c>
      <c r="AA26" s="56">
        <v>59</v>
      </c>
      <c r="AB26" s="120" t="s">
        <v>94</v>
      </c>
      <c r="AC26" s="55"/>
      <c r="AD26" s="107"/>
      <c r="AE26" s="122">
        <v>10098.99</v>
      </c>
      <c r="AF26" s="171"/>
      <c r="AG26" s="3"/>
      <c r="AI26" s="1"/>
      <c r="AJ26" s="110"/>
      <c r="AK26" s="116"/>
      <c r="AL26" s="56"/>
      <c r="AM26" s="120"/>
      <c r="AN26" s="55"/>
      <c r="AO26" s="107"/>
      <c r="AP26" s="122"/>
      <c r="AQ26" s="171"/>
      <c r="AR26" s="3"/>
      <c r="AT26" s="1"/>
      <c r="AU26" s="110"/>
      <c r="AV26" s="116"/>
      <c r="AW26" s="56"/>
      <c r="AX26" s="120"/>
      <c r="AY26" s="55"/>
      <c r="AZ26" s="107"/>
      <c r="BA26" s="122"/>
      <c r="BB26" s="171"/>
      <c r="BC26" s="3"/>
      <c r="BE26" s="1"/>
      <c r="BF26" s="25"/>
      <c r="BG26" s="25"/>
      <c r="BH26" s="26"/>
      <c r="BI26" s="27"/>
      <c r="BJ26" s="252"/>
      <c r="BK26" s="3"/>
    </row>
    <row r="27" spans="1:63">
      <c r="A27" s="1"/>
      <c r="B27" s="110"/>
      <c r="C27" s="116">
        <v>44680</v>
      </c>
      <c r="D27" s="56">
        <v>85</v>
      </c>
      <c r="E27" s="120" t="s">
        <v>93</v>
      </c>
      <c r="F27" s="55"/>
      <c r="G27" s="107"/>
      <c r="H27" s="122">
        <v>5447.08</v>
      </c>
      <c r="I27" s="114"/>
      <c r="J27" s="115"/>
      <c r="K27" s="119">
        <v>44684</v>
      </c>
      <c r="M27" s="1"/>
      <c r="N27" s="110"/>
      <c r="O27" s="123"/>
      <c r="P27" s="56"/>
      <c r="Q27" s="64"/>
      <c r="R27" s="124"/>
      <c r="S27" s="125"/>
      <c r="T27" s="126"/>
      <c r="U27" s="114"/>
      <c r="V27" s="3"/>
      <c r="X27" s="1"/>
      <c r="Y27" s="110"/>
      <c r="Z27" s="116"/>
      <c r="AA27" s="117"/>
      <c r="AB27" s="120"/>
      <c r="AC27" s="55"/>
      <c r="AD27" s="169"/>
      <c r="AE27" s="122"/>
      <c r="AF27" s="171"/>
      <c r="AG27" s="3"/>
      <c r="AI27" s="1"/>
      <c r="AJ27" s="110"/>
      <c r="AK27" s="116"/>
      <c r="AL27" s="117"/>
      <c r="AM27" s="120"/>
      <c r="AN27" s="55"/>
      <c r="AO27" s="169"/>
      <c r="AP27" s="122"/>
      <c r="AQ27" s="171"/>
      <c r="AR27" s="3"/>
      <c r="AT27" s="1"/>
      <c r="AU27" s="110"/>
      <c r="AV27" s="116"/>
      <c r="AW27" s="117"/>
      <c r="AX27" s="120"/>
      <c r="AY27" s="55"/>
      <c r="AZ27" s="169"/>
      <c r="BA27" s="122"/>
      <c r="BB27" s="171"/>
      <c r="BC27" s="3"/>
      <c r="BE27" s="1"/>
      <c r="BF27" s="34"/>
      <c r="BG27" s="34"/>
      <c r="BH27" s="35"/>
      <c r="BI27" s="36"/>
      <c r="BJ27" s="252"/>
      <c r="BK27" s="3"/>
    </row>
    <row r="28" spans="1:63">
      <c r="A28" s="1"/>
      <c r="B28" s="110"/>
      <c r="C28" s="116">
        <v>44665</v>
      </c>
      <c r="D28" s="56">
        <v>59</v>
      </c>
      <c r="E28" s="120" t="s">
        <v>94</v>
      </c>
      <c r="F28" s="55"/>
      <c r="G28" s="107"/>
      <c r="H28" s="122">
        <v>10098.99</v>
      </c>
      <c r="I28" s="114"/>
      <c r="J28" s="115"/>
      <c r="M28" s="1"/>
      <c r="N28" s="110"/>
      <c r="O28" s="123"/>
      <c r="P28" s="56"/>
      <c r="Q28" s="64"/>
      <c r="R28" s="124"/>
      <c r="S28" s="125"/>
      <c r="T28" s="126"/>
      <c r="U28" s="114"/>
      <c r="V28" s="3"/>
      <c r="X28" s="1"/>
      <c r="Y28" s="110"/>
      <c r="Z28" s="162"/>
      <c r="AA28" s="163"/>
      <c r="AB28" s="163"/>
      <c r="AC28" s="164"/>
      <c r="AD28" s="169"/>
      <c r="AE28" s="122"/>
      <c r="AF28" s="171"/>
      <c r="AG28" s="3"/>
      <c r="AI28" s="1"/>
      <c r="AJ28" s="110"/>
      <c r="AK28" s="162"/>
      <c r="AL28" s="163"/>
      <c r="AM28" s="163"/>
      <c r="AN28" s="164"/>
      <c r="AO28" s="169"/>
      <c r="AP28" s="122"/>
      <c r="AQ28" s="171"/>
      <c r="AR28" s="3"/>
      <c r="AT28" s="1"/>
      <c r="AU28" s="110"/>
      <c r="AV28" s="162"/>
      <c r="AW28" s="163"/>
      <c r="AX28" s="163"/>
      <c r="AY28" s="164"/>
      <c r="AZ28" s="169"/>
      <c r="BA28" s="122"/>
      <c r="BB28" s="171"/>
      <c r="BC28" s="3"/>
      <c r="BE28" s="1"/>
      <c r="BF28" s="29"/>
      <c r="BG28" s="29"/>
      <c r="BH28" s="30"/>
      <c r="BI28" s="31"/>
      <c r="BJ28" s="252"/>
      <c r="BK28" s="3"/>
    </row>
    <row r="29" spans="1:63">
      <c r="A29" s="1"/>
      <c r="B29" s="110"/>
      <c r="C29" s="123"/>
      <c r="D29" s="56"/>
      <c r="E29" s="64"/>
      <c r="F29" s="124"/>
      <c r="G29" s="125"/>
      <c r="H29" s="126"/>
      <c r="I29" s="114"/>
      <c r="J29" s="3"/>
      <c r="M29" s="1"/>
      <c r="N29" s="110"/>
      <c r="O29" s="123"/>
      <c r="P29" s="56"/>
      <c r="Q29" s="64"/>
      <c r="R29" s="124"/>
      <c r="S29" s="125"/>
      <c r="T29" s="126"/>
      <c r="U29" s="114"/>
      <c r="V29" s="3"/>
      <c r="X29" s="1"/>
      <c r="Y29" s="110"/>
      <c r="Z29" s="123"/>
      <c r="AA29" s="56"/>
      <c r="AB29" s="166"/>
      <c r="AC29" s="124"/>
      <c r="AD29" s="125"/>
      <c r="AE29" s="126"/>
      <c r="AF29" s="114"/>
      <c r="AG29" s="3"/>
      <c r="AI29" s="1"/>
      <c r="AJ29" s="110"/>
      <c r="AK29" s="123"/>
      <c r="AL29" s="56"/>
      <c r="AM29" s="166"/>
      <c r="AN29" s="124"/>
      <c r="AO29" s="125"/>
      <c r="AP29" s="126"/>
      <c r="AQ29" s="114"/>
      <c r="AR29" s="3"/>
      <c r="AT29" s="1"/>
      <c r="AU29" s="110"/>
      <c r="AV29" s="123"/>
      <c r="AW29" s="56"/>
      <c r="AX29" s="166"/>
      <c r="AY29" s="124"/>
      <c r="AZ29" s="125"/>
      <c r="BA29" s="126"/>
      <c r="BB29" s="114"/>
      <c r="BC29" s="3"/>
      <c r="BE29" s="1"/>
      <c r="BF29" s="29"/>
      <c r="BG29" s="29"/>
      <c r="BH29" s="30"/>
      <c r="BI29" s="31"/>
      <c r="BJ29" s="252"/>
      <c r="BK29" s="3"/>
    </row>
    <row r="30" spans="1:63" ht="15.75">
      <c r="A30" s="1"/>
      <c r="B30" s="110"/>
      <c r="C30" s="123"/>
      <c r="D30" s="56"/>
      <c r="E30" s="64"/>
      <c r="F30" s="124"/>
      <c r="G30" s="125"/>
      <c r="H30" s="126"/>
      <c r="I30" s="114"/>
      <c r="J30" s="3"/>
      <c r="M30" s="1"/>
      <c r="N30" s="110"/>
      <c r="O30" s="127"/>
      <c r="P30" s="128"/>
      <c r="Q30" s="127"/>
      <c r="R30" s="129" t="s">
        <v>95</v>
      </c>
      <c r="S30" s="111"/>
      <c r="T30" s="130">
        <f>+T15+T17-T19</f>
        <v>4090194.2</v>
      </c>
      <c r="U30" s="114"/>
      <c r="V30" s="3"/>
      <c r="X30" s="1"/>
      <c r="Y30" s="110"/>
      <c r="Z30" s="123"/>
      <c r="AA30" s="56"/>
      <c r="AB30" s="166"/>
      <c r="AC30" s="124"/>
      <c r="AD30" s="125"/>
      <c r="AE30" s="126"/>
      <c r="AF30" s="114"/>
      <c r="AG30" s="3"/>
      <c r="AI30" s="1"/>
      <c r="AJ30" s="110"/>
      <c r="AK30" s="123"/>
      <c r="AL30" s="56"/>
      <c r="AM30" s="166"/>
      <c r="AN30" s="124"/>
      <c r="AO30" s="125"/>
      <c r="AP30" s="126"/>
      <c r="AQ30" s="114"/>
      <c r="AR30" s="3"/>
      <c r="AT30" s="1"/>
      <c r="AU30" s="110"/>
      <c r="AV30" s="123"/>
      <c r="AW30" s="56"/>
      <c r="AX30" s="166"/>
      <c r="AY30" s="124"/>
      <c r="AZ30" s="125"/>
      <c r="BA30" s="126"/>
      <c r="BB30" s="114"/>
      <c r="BC30" s="3"/>
      <c r="BE30" s="1"/>
      <c r="BF30" s="34"/>
      <c r="BG30" s="29"/>
      <c r="BH30" s="35"/>
      <c r="BI30" s="36"/>
      <c r="BJ30" s="252"/>
      <c r="BK30" s="3"/>
    </row>
    <row r="31" spans="1:63" ht="15.75">
      <c r="A31" s="1"/>
      <c r="B31" s="110"/>
      <c r="C31" s="123"/>
      <c r="D31" s="56"/>
      <c r="E31" s="64"/>
      <c r="F31" s="124"/>
      <c r="G31" s="125"/>
      <c r="H31" s="126"/>
      <c r="I31" s="114"/>
      <c r="J31" s="3"/>
      <c r="M31" s="1"/>
      <c r="N31" s="110"/>
      <c r="O31" s="127"/>
      <c r="P31" s="128"/>
      <c r="Q31" s="127"/>
      <c r="R31" s="132"/>
      <c r="S31" s="111"/>
      <c r="T31" s="133"/>
      <c r="U31" s="114"/>
      <c r="V31" s="3"/>
      <c r="X31" s="1"/>
      <c r="Y31" s="110"/>
      <c r="Z31" s="127"/>
      <c r="AA31" s="128"/>
      <c r="AB31" s="127"/>
      <c r="AC31" s="129" t="s">
        <v>95</v>
      </c>
      <c r="AD31" s="111"/>
      <c r="AE31" s="130">
        <f>+AE15+AE17-AE19</f>
        <v>2333569.81</v>
      </c>
      <c r="AF31" s="131"/>
      <c r="AG31" s="3"/>
      <c r="AI31" s="1"/>
      <c r="AJ31" s="110"/>
      <c r="AK31" s="127"/>
      <c r="AL31" s="128"/>
      <c r="AM31" s="127"/>
      <c r="AN31" s="129" t="s">
        <v>95</v>
      </c>
      <c r="AO31" s="111"/>
      <c r="AP31" s="130">
        <f>+AP15+AP17-AP19</f>
        <v>598306.18000000005</v>
      </c>
      <c r="AQ31" s="131"/>
      <c r="AR31" s="3"/>
      <c r="AT31" s="1"/>
      <c r="AU31" s="110"/>
      <c r="AV31" s="127"/>
      <c r="AW31" s="128"/>
      <c r="AX31" s="127"/>
      <c r="AY31" s="129" t="s">
        <v>95</v>
      </c>
      <c r="AZ31" s="111"/>
      <c r="BA31" s="130">
        <f>+BA15+BA17-BA19</f>
        <v>634743.43999999994</v>
      </c>
      <c r="BB31" s="131"/>
      <c r="BC31" s="3"/>
      <c r="BE31" s="1"/>
      <c r="BF31" s="34"/>
      <c r="BG31" s="34"/>
      <c r="BH31" s="35"/>
      <c r="BI31" s="36"/>
      <c r="BJ31" s="37"/>
      <c r="BK31" s="3"/>
    </row>
    <row r="32" spans="1:63" ht="15.75">
      <c r="A32" s="1"/>
      <c r="B32" s="110"/>
      <c r="C32" s="127"/>
      <c r="D32" s="128"/>
      <c r="E32" s="127"/>
      <c r="F32" s="129" t="s">
        <v>95</v>
      </c>
      <c r="G32" s="111"/>
      <c r="H32" s="130">
        <f>+H15+H17-H19</f>
        <v>3286524.94</v>
      </c>
      <c r="I32" s="131"/>
      <c r="J32" s="3"/>
      <c r="M32" s="1"/>
      <c r="N32" s="110"/>
      <c r="O32" s="135"/>
      <c r="P32" s="136"/>
      <c r="Q32" s="2"/>
      <c r="R32" s="129" t="s">
        <v>96</v>
      </c>
      <c r="S32" s="111"/>
      <c r="T32" s="130">
        <v>4090194.2</v>
      </c>
      <c r="U32" s="114"/>
      <c r="V32" s="3"/>
      <c r="X32" s="1"/>
      <c r="Y32" s="110"/>
      <c r="Z32" s="127"/>
      <c r="AA32" s="128"/>
      <c r="AB32" s="127"/>
      <c r="AC32" s="132"/>
      <c r="AD32" s="111"/>
      <c r="AE32" s="133"/>
      <c r="AF32" s="134"/>
      <c r="AG32" s="3"/>
      <c r="AI32" s="1"/>
      <c r="AJ32" s="110"/>
      <c r="AK32" s="127"/>
      <c r="AL32" s="128"/>
      <c r="AM32" s="127"/>
      <c r="AN32" s="132"/>
      <c r="AO32" s="111"/>
      <c r="AP32" s="133"/>
      <c r="AQ32" s="134"/>
      <c r="AR32" s="3"/>
      <c r="AT32" s="1"/>
      <c r="AU32" s="110"/>
      <c r="AV32" s="127"/>
      <c r="AW32" s="128"/>
      <c r="AX32" s="127"/>
      <c r="AY32" s="132"/>
      <c r="AZ32" s="111"/>
      <c r="BA32" s="133"/>
      <c r="BB32" s="134"/>
      <c r="BC32" s="3"/>
      <c r="BE32" s="1"/>
      <c r="BF32" s="34"/>
      <c r="BG32" s="34"/>
      <c r="BH32" s="35"/>
      <c r="BI32" s="36"/>
      <c r="BJ32" s="37"/>
      <c r="BK32" s="3"/>
    </row>
    <row r="33" spans="1:63" ht="15.75">
      <c r="A33" s="1"/>
      <c r="B33" s="110"/>
      <c r="C33" s="127"/>
      <c r="D33" s="128"/>
      <c r="E33" s="127"/>
      <c r="F33" s="132"/>
      <c r="G33" s="111"/>
      <c r="H33" s="133"/>
      <c r="I33" s="134"/>
      <c r="J33" s="3"/>
      <c r="M33" s="1"/>
      <c r="N33" s="110"/>
      <c r="O33" s="135"/>
      <c r="P33" s="136"/>
      <c r="Q33" s="137"/>
      <c r="R33" s="2"/>
      <c r="S33" s="138"/>
      <c r="T33" s="133"/>
      <c r="U33" s="131"/>
      <c r="V33" s="3"/>
      <c r="X33" s="1"/>
      <c r="Y33" s="110"/>
      <c r="Z33" s="135"/>
      <c r="AA33" s="136"/>
      <c r="AB33" s="2"/>
      <c r="AC33" s="129" t="s">
        <v>96</v>
      </c>
      <c r="AD33" s="111"/>
      <c r="AE33" s="130">
        <v>2333569.81</v>
      </c>
      <c r="AF33" s="131"/>
      <c r="AG33" s="3"/>
      <c r="AI33" s="1"/>
      <c r="AJ33" s="110"/>
      <c r="AK33" s="135"/>
      <c r="AL33" s="136"/>
      <c r="AM33" s="2"/>
      <c r="AN33" s="129" t="s">
        <v>96</v>
      </c>
      <c r="AO33" s="111"/>
      <c r="AP33" s="130">
        <f>598305.04+1.14</f>
        <v>598306.18000000005</v>
      </c>
      <c r="AQ33" s="131"/>
      <c r="AR33" s="3"/>
      <c r="AT33" s="1"/>
      <c r="AU33" s="110"/>
      <c r="AV33" s="135"/>
      <c r="AW33" s="136"/>
      <c r="AX33" s="2"/>
      <c r="AY33" s="129" t="s">
        <v>96</v>
      </c>
      <c r="AZ33" s="111"/>
      <c r="BA33" s="130">
        <f>634742.44+1</f>
        <v>634743.43999999994</v>
      </c>
      <c r="BB33" s="131"/>
      <c r="BC33" s="3"/>
      <c r="BE33" s="1"/>
      <c r="BF33" s="34"/>
      <c r="BG33" s="34"/>
      <c r="BH33" s="35"/>
      <c r="BI33" s="36"/>
      <c r="BJ33" s="37"/>
      <c r="BK33" s="3"/>
    </row>
    <row r="34" spans="1:63" ht="15.75">
      <c r="A34" s="1"/>
      <c r="B34" s="110"/>
      <c r="C34" s="135"/>
      <c r="D34" s="136"/>
      <c r="E34" s="2"/>
      <c r="F34" s="129" t="s">
        <v>96</v>
      </c>
      <c r="G34" s="111"/>
      <c r="H34" s="130">
        <v>3286524.94</v>
      </c>
      <c r="I34" s="131"/>
      <c r="J34" s="3"/>
      <c r="M34" s="1"/>
      <c r="N34" s="110"/>
      <c r="O34" s="2"/>
      <c r="P34" s="136"/>
      <c r="Q34" s="2"/>
      <c r="R34" s="139" t="s">
        <v>5</v>
      </c>
      <c r="S34" s="111"/>
      <c r="T34" s="140">
        <f>+T30-T32</f>
        <v>0</v>
      </c>
      <c r="U34" s="134"/>
      <c r="V34" s="3"/>
      <c r="X34" s="1"/>
      <c r="Y34" s="110"/>
      <c r="Z34" s="135"/>
      <c r="AA34" s="136"/>
      <c r="AB34" s="137"/>
      <c r="AC34" s="2"/>
      <c r="AD34" s="138"/>
      <c r="AE34" s="133"/>
      <c r="AF34" s="134"/>
      <c r="AG34" s="3"/>
      <c r="AI34" s="1"/>
      <c r="AJ34" s="110"/>
      <c r="AK34" s="135"/>
      <c r="AL34" s="136"/>
      <c r="AM34" s="137"/>
      <c r="AN34" s="2"/>
      <c r="AO34" s="138"/>
      <c r="AP34" s="133"/>
      <c r="AQ34" s="134"/>
      <c r="AR34" s="3"/>
      <c r="AT34" s="1"/>
      <c r="AU34" s="110"/>
      <c r="AV34" s="135"/>
      <c r="AW34" s="136"/>
      <c r="AX34" s="137"/>
      <c r="AY34" s="2"/>
      <c r="AZ34" s="138"/>
      <c r="BA34" s="133"/>
      <c r="BB34" s="134"/>
      <c r="BC34" s="3"/>
      <c r="BE34" s="1"/>
      <c r="BF34" s="34"/>
      <c r="BG34" s="34"/>
      <c r="BH34" s="35"/>
      <c r="BI34" s="36"/>
      <c r="BJ34" s="37"/>
      <c r="BK34" s="3"/>
    </row>
    <row r="35" spans="1:63" ht="15.75">
      <c r="A35" s="1"/>
      <c r="B35" s="110"/>
      <c r="C35" s="135"/>
      <c r="D35" s="136"/>
      <c r="E35" s="137"/>
      <c r="F35" s="2"/>
      <c r="G35" s="138"/>
      <c r="H35" s="133"/>
      <c r="I35" s="134"/>
      <c r="J35" s="3"/>
      <c r="M35" s="1"/>
      <c r="N35" s="110"/>
      <c r="O35" s="135"/>
      <c r="P35" s="136"/>
      <c r="Q35" s="2"/>
      <c r="R35" s="129" t="s">
        <v>96</v>
      </c>
      <c r="S35" s="111"/>
      <c r="T35" s="130"/>
      <c r="U35" s="131"/>
      <c r="V35" s="3"/>
      <c r="X35" s="1"/>
      <c r="Y35" s="110"/>
      <c r="Z35" s="2"/>
      <c r="AA35" s="136"/>
      <c r="AB35" s="2"/>
      <c r="AC35" s="139" t="s">
        <v>5</v>
      </c>
      <c r="AD35" s="111"/>
      <c r="AE35" s="140">
        <f>+AE31-AE33</f>
        <v>0</v>
      </c>
      <c r="AF35" s="131"/>
      <c r="AG35" s="3"/>
      <c r="AI35" s="1"/>
      <c r="AJ35" s="110"/>
      <c r="AK35" s="2"/>
      <c r="AL35" s="136"/>
      <c r="AM35" s="2"/>
      <c r="AN35" s="139" t="s">
        <v>5</v>
      </c>
      <c r="AO35" s="111"/>
      <c r="AP35" s="140">
        <f>+AP31-AP33</f>
        <v>0</v>
      </c>
      <c r="AQ35" s="131"/>
      <c r="AR35" s="3"/>
      <c r="AT35" s="1"/>
      <c r="AU35" s="110"/>
      <c r="AV35" s="2"/>
      <c r="AW35" s="136"/>
      <c r="AX35" s="2"/>
      <c r="AY35" s="139" t="s">
        <v>5</v>
      </c>
      <c r="AZ35" s="111"/>
      <c r="BA35" s="140">
        <f>+BA31-BA33</f>
        <v>0</v>
      </c>
      <c r="BB35" s="131"/>
      <c r="BC35" s="3"/>
      <c r="BE35" s="1"/>
      <c r="BF35" s="34"/>
      <c r="BG35" s="34"/>
      <c r="BH35" s="35"/>
      <c r="BI35" s="36"/>
      <c r="BJ35" s="37"/>
      <c r="BK35" s="3"/>
    </row>
    <row r="36" spans="1:63" ht="15.75">
      <c r="A36" s="1"/>
      <c r="B36" s="110"/>
      <c r="C36" s="2"/>
      <c r="D36" s="136"/>
      <c r="E36" s="2"/>
      <c r="F36" s="139" t="s">
        <v>5</v>
      </c>
      <c r="G36" s="111"/>
      <c r="H36" s="140">
        <f>+H32-H34</f>
        <v>0</v>
      </c>
      <c r="I36" s="131"/>
      <c r="J36" s="3"/>
      <c r="M36" s="1"/>
      <c r="N36" s="110"/>
      <c r="O36" s="135"/>
      <c r="P36" s="136"/>
      <c r="Q36" s="137"/>
      <c r="R36" s="2"/>
      <c r="S36" s="138"/>
      <c r="T36" s="133"/>
      <c r="U36" s="134"/>
      <c r="V36" s="3"/>
      <c r="X36" s="1"/>
      <c r="Y36" s="141"/>
      <c r="Z36" s="142"/>
      <c r="AA36" s="143"/>
      <c r="AB36" s="142"/>
      <c r="AC36" s="144"/>
      <c r="AD36" s="145"/>
      <c r="AE36" s="146"/>
      <c r="AF36" s="147"/>
      <c r="AG36" s="3"/>
      <c r="AI36" s="1"/>
      <c r="AJ36" s="141"/>
      <c r="AK36" s="142"/>
      <c r="AL36" s="143"/>
      <c r="AM36" s="142"/>
      <c r="AN36" s="144"/>
      <c r="AO36" s="145"/>
      <c r="AP36" s="146"/>
      <c r="AQ36" s="147"/>
      <c r="AR36" s="3"/>
      <c r="AT36" s="1"/>
      <c r="AU36" s="141"/>
      <c r="AV36" s="142"/>
      <c r="AW36" s="143"/>
      <c r="AX36" s="142"/>
      <c r="AY36" s="144"/>
      <c r="AZ36" s="145"/>
      <c r="BA36" s="146"/>
      <c r="BB36" s="147"/>
      <c r="BC36" s="3"/>
      <c r="BE36" s="1"/>
      <c r="BF36" s="34"/>
      <c r="BG36" s="34"/>
      <c r="BH36" s="35"/>
      <c r="BI36" s="36"/>
      <c r="BJ36" s="37"/>
      <c r="BK36" s="3"/>
    </row>
    <row r="37" spans="1:63" ht="15.75">
      <c r="A37" s="1"/>
      <c r="B37" s="141"/>
      <c r="C37" s="142"/>
      <c r="D37" s="143"/>
      <c r="E37" s="142"/>
      <c r="F37" s="144"/>
      <c r="G37" s="145"/>
      <c r="H37" s="146"/>
      <c r="I37" s="147"/>
      <c r="J37" s="3"/>
      <c r="M37" s="1"/>
      <c r="N37" s="110"/>
      <c r="O37" s="2"/>
      <c r="P37" s="136"/>
      <c r="Q37" s="2"/>
      <c r="R37" s="139" t="s">
        <v>5</v>
      </c>
      <c r="S37" s="111"/>
      <c r="T37" s="140">
        <f>+T33-T35</f>
        <v>0</v>
      </c>
      <c r="U37" s="131"/>
      <c r="V37" s="3"/>
      <c r="X37" s="1"/>
      <c r="Y37" s="142"/>
      <c r="Z37" s="148"/>
      <c r="AA37" s="149"/>
      <c r="AB37" s="150"/>
      <c r="AC37" s="151"/>
      <c r="AD37" s="152"/>
      <c r="AE37" s="153"/>
      <c r="AF37" s="133"/>
      <c r="AG37" s="3"/>
      <c r="AI37" s="1"/>
      <c r="AJ37" s="142"/>
      <c r="AK37" s="148"/>
      <c r="AL37" s="149"/>
      <c r="AM37" s="150"/>
      <c r="AN37" s="151"/>
      <c r="AO37" s="152"/>
      <c r="AP37" s="153"/>
      <c r="AQ37" s="133"/>
      <c r="AR37" s="3"/>
      <c r="AT37" s="1"/>
      <c r="AU37" s="142"/>
      <c r="AV37" s="148"/>
      <c r="AW37" s="149"/>
      <c r="AX37" s="150"/>
      <c r="AY37" s="151"/>
      <c r="AZ37" s="152"/>
      <c r="BA37" s="153"/>
      <c r="BB37" s="133"/>
      <c r="BC37" s="3"/>
      <c r="BE37" s="1"/>
      <c r="BF37" s="34"/>
      <c r="BG37" s="34"/>
      <c r="BH37" s="35"/>
      <c r="BI37" s="36"/>
      <c r="BJ37" s="37"/>
      <c r="BK37" s="3"/>
    </row>
    <row r="38" spans="1:63" ht="15.75">
      <c r="A38" s="1"/>
      <c r="B38" s="142"/>
      <c r="C38" s="148"/>
      <c r="D38" s="149"/>
      <c r="E38" s="150"/>
      <c r="F38" s="151"/>
      <c r="G38" s="152"/>
      <c r="H38" s="153"/>
      <c r="I38" s="133"/>
      <c r="J38" s="3"/>
      <c r="M38" s="1"/>
      <c r="N38" s="141"/>
      <c r="O38" s="142"/>
      <c r="P38" s="143"/>
      <c r="Q38" s="142"/>
      <c r="R38" s="144"/>
      <c r="S38" s="145"/>
      <c r="T38" s="146"/>
      <c r="U38" s="147"/>
      <c r="V38" s="3"/>
      <c r="X38" s="1"/>
      <c r="Y38" s="2" t="s">
        <v>59</v>
      </c>
      <c r="Z38" s="42"/>
      <c r="AA38" s="43"/>
      <c r="AB38" s="44"/>
      <c r="AC38" s="45"/>
      <c r="AD38" s="46" t="s">
        <v>57</v>
      </c>
      <c r="AE38" s="154"/>
      <c r="AF38" s="133"/>
      <c r="AG38" s="3"/>
      <c r="AI38" s="1"/>
      <c r="AJ38" s="2" t="s">
        <v>167</v>
      </c>
      <c r="AK38" s="42"/>
      <c r="AL38" s="43"/>
      <c r="AM38" s="44"/>
      <c r="AN38" s="45"/>
      <c r="AO38" s="46" t="s">
        <v>61</v>
      </c>
      <c r="AP38" s="154"/>
      <c r="AQ38" s="133"/>
      <c r="AR38" s="3"/>
      <c r="AT38" s="1"/>
      <c r="AU38" s="2" t="s">
        <v>59</v>
      </c>
      <c r="AV38" s="42"/>
      <c r="AW38" s="43"/>
      <c r="AX38" s="44"/>
      <c r="AY38" s="45"/>
      <c r="AZ38" s="46" t="s">
        <v>61</v>
      </c>
      <c r="BA38" s="154"/>
      <c r="BB38" s="133"/>
      <c r="BC38" s="3"/>
      <c r="BE38" s="1"/>
      <c r="BF38" s="34"/>
      <c r="BG38" s="34"/>
      <c r="BH38" s="35"/>
      <c r="BI38" s="36"/>
      <c r="BJ38" s="37"/>
      <c r="BK38" s="3"/>
    </row>
    <row r="39" spans="1:63" ht="16.5" thickBot="1">
      <c r="A39" s="1"/>
      <c r="B39" s="2" t="s">
        <v>59</v>
      </c>
      <c r="C39" s="42"/>
      <c r="D39" s="43"/>
      <c r="E39" s="44"/>
      <c r="F39" s="45"/>
      <c r="G39" s="46" t="s">
        <v>57</v>
      </c>
      <c r="H39" s="154"/>
      <c r="I39" s="133"/>
      <c r="J39" s="3"/>
      <c r="M39" s="1"/>
      <c r="N39" s="142"/>
      <c r="O39" s="148"/>
      <c r="P39" s="149"/>
      <c r="Q39" s="150"/>
      <c r="R39" s="151"/>
      <c r="S39" s="152"/>
      <c r="T39" s="153"/>
      <c r="U39" s="133"/>
      <c r="V39" s="3"/>
      <c r="X39" s="60"/>
      <c r="Y39" s="58" t="s">
        <v>60</v>
      </c>
      <c r="Z39" s="155"/>
      <c r="AA39" s="156"/>
      <c r="AB39" s="157"/>
      <c r="AC39" s="158"/>
      <c r="AD39" s="47" t="s">
        <v>58</v>
      </c>
      <c r="AE39" s="159"/>
      <c r="AF39" s="160"/>
      <c r="AG39" s="59"/>
      <c r="AI39" s="247"/>
      <c r="AJ39" s="245" t="s">
        <v>60</v>
      </c>
      <c r="AK39" s="155"/>
      <c r="AL39" s="156"/>
      <c r="AM39" s="157"/>
      <c r="AN39" s="158"/>
      <c r="AO39" s="47" t="s">
        <v>58</v>
      </c>
      <c r="AP39" s="159"/>
      <c r="AQ39" s="160"/>
      <c r="AR39" s="246"/>
      <c r="AT39" s="265"/>
      <c r="AU39" s="266" t="s">
        <v>60</v>
      </c>
      <c r="AV39" s="155"/>
      <c r="AW39" s="156"/>
      <c r="AX39" s="157"/>
      <c r="AY39" s="158"/>
      <c r="AZ39" s="47" t="s">
        <v>58</v>
      </c>
      <c r="BA39" s="159"/>
      <c r="BB39" s="160"/>
      <c r="BC39" s="267"/>
      <c r="BE39" s="1"/>
      <c r="BF39" s="19"/>
      <c r="BG39" s="19"/>
      <c r="BH39" s="19"/>
      <c r="BI39" s="19"/>
      <c r="BJ39" s="19"/>
      <c r="BK39" s="3"/>
    </row>
    <row r="40" spans="1:63" ht="15.75" thickBot="1">
      <c r="A40" s="60"/>
      <c r="B40" s="58" t="s">
        <v>60</v>
      </c>
      <c r="C40" s="155"/>
      <c r="D40" s="156"/>
      <c r="E40" s="157"/>
      <c r="F40" s="158"/>
      <c r="G40" s="47" t="s">
        <v>58</v>
      </c>
      <c r="H40" s="159"/>
      <c r="I40" s="160"/>
      <c r="J40" s="59"/>
      <c r="M40" s="1"/>
      <c r="N40" s="2" t="s">
        <v>59</v>
      </c>
      <c r="O40" s="42"/>
      <c r="P40" s="43"/>
      <c r="Q40" s="44"/>
      <c r="R40" s="45"/>
      <c r="S40" s="46" t="s">
        <v>57</v>
      </c>
      <c r="T40" s="154"/>
      <c r="U40" s="133"/>
      <c r="V40" s="3"/>
      <c r="BE40" s="1"/>
      <c r="BF40" s="29"/>
      <c r="BG40" s="29"/>
      <c r="BH40" s="30"/>
      <c r="BI40" s="31"/>
      <c r="BJ40" s="32"/>
      <c r="BK40" s="3"/>
    </row>
    <row r="41" spans="1:63" ht="15.75" thickBot="1">
      <c r="M41" s="60"/>
      <c r="N41" s="58" t="s">
        <v>60</v>
      </c>
      <c r="O41" s="155"/>
      <c r="P41" s="156"/>
      <c r="Q41" s="157"/>
      <c r="R41" s="158"/>
      <c r="S41" s="47" t="s">
        <v>58</v>
      </c>
      <c r="T41" s="159"/>
      <c r="U41" s="160"/>
      <c r="V41" s="59"/>
      <c r="BE41" s="1"/>
      <c r="BF41" s="14"/>
      <c r="BG41" s="12"/>
      <c r="BH41" s="13"/>
      <c r="BI41" s="19"/>
      <c r="BJ41" s="19"/>
      <c r="BK41" s="3"/>
    </row>
    <row r="42" spans="1:63">
      <c r="P42" s="161"/>
      <c r="T42" s="166"/>
      <c r="BE42" s="1"/>
      <c r="BF42" s="14"/>
      <c r="BG42" s="12"/>
      <c r="BH42" s="13"/>
      <c r="BI42" s="19"/>
      <c r="BJ42" s="19"/>
      <c r="BK42" s="3"/>
    </row>
    <row r="43" spans="1:63">
      <c r="P43" s="161"/>
      <c r="T43" s="166"/>
      <c r="BE43" s="1"/>
      <c r="BF43" s="14"/>
      <c r="BG43" s="12"/>
      <c r="BH43" s="13"/>
      <c r="BI43" s="19"/>
      <c r="BJ43" s="19"/>
      <c r="BK43" s="3"/>
    </row>
    <row r="44" spans="1:63">
      <c r="P44" s="161"/>
      <c r="T44" s="166"/>
      <c r="BE44" s="1"/>
      <c r="BF44" s="14"/>
      <c r="BG44" s="12"/>
      <c r="BH44" s="13"/>
      <c r="BI44" s="19"/>
      <c r="BJ44" s="19"/>
      <c r="BK44" s="3"/>
    </row>
    <row r="45" spans="1:63" ht="15.75" thickBot="1">
      <c r="P45" s="161"/>
      <c r="T45" s="166"/>
      <c r="BE45" s="1"/>
      <c r="BF45" s="316" t="s">
        <v>5</v>
      </c>
      <c r="BG45" s="317"/>
      <c r="BH45" s="317"/>
      <c r="BI45" s="318"/>
      <c r="BJ45" s="20">
        <f>+BJ12-BJ24+BJ15</f>
        <v>606968.92000000004</v>
      </c>
      <c r="BK45" s="3"/>
    </row>
    <row r="46" spans="1:63">
      <c r="BE46" s="1"/>
      <c r="BF46" s="2"/>
      <c r="BG46" s="2"/>
      <c r="BH46" s="2"/>
      <c r="BI46" s="2"/>
      <c r="BJ46" s="2"/>
      <c r="BK46" s="3"/>
    </row>
    <row r="47" spans="1:63" ht="15.75" thickBot="1">
      <c r="BE47" s="1"/>
      <c r="BF47" s="2"/>
      <c r="BG47" s="2"/>
      <c r="BH47" s="2"/>
      <c r="BI47" s="2"/>
      <c r="BJ47" s="2"/>
      <c r="BK47" s="3"/>
    </row>
    <row r="48" spans="1:63" ht="15.75" thickBot="1">
      <c r="BE48" s="1"/>
      <c r="BF48" s="307" t="s">
        <v>6</v>
      </c>
      <c r="BG48" s="308"/>
      <c r="BH48" s="308"/>
      <c r="BI48" s="309"/>
      <c r="BJ48" s="15">
        <f>+BI49</f>
        <v>0</v>
      </c>
      <c r="BK48" s="3"/>
    </row>
    <row r="49" spans="57:63">
      <c r="BE49" s="1"/>
      <c r="BF49" s="2"/>
      <c r="BG49" s="2"/>
      <c r="BH49" s="2"/>
      <c r="BI49" s="2"/>
      <c r="BJ49" s="2"/>
      <c r="BK49" s="3"/>
    </row>
    <row r="50" spans="57:63" ht="15.75" thickBot="1">
      <c r="BE50" s="1"/>
      <c r="BF50" s="2"/>
      <c r="BG50" s="2"/>
      <c r="BH50" s="2"/>
      <c r="BI50" s="2"/>
      <c r="BJ50" s="2"/>
      <c r="BK50" s="3"/>
    </row>
    <row r="51" spans="57:63" ht="15.75" thickBot="1">
      <c r="BE51" s="1"/>
      <c r="BF51" s="307" t="s">
        <v>9</v>
      </c>
      <c r="BG51" s="308"/>
      <c r="BH51" s="308"/>
      <c r="BI51" s="309"/>
      <c r="BJ51" s="4">
        <v>606968.92000000004</v>
      </c>
      <c r="BK51" s="279"/>
    </row>
    <row r="52" spans="57:63">
      <c r="BE52" s="1"/>
      <c r="BF52" s="2"/>
      <c r="BG52" s="2"/>
      <c r="BH52" s="2"/>
      <c r="BI52" s="2"/>
      <c r="BJ52" s="2" t="s">
        <v>7</v>
      </c>
      <c r="BK52" s="3"/>
    </row>
    <row r="53" spans="57:63" ht="15.75" thickBot="1">
      <c r="BE53" s="1"/>
      <c r="BF53" s="2"/>
      <c r="BG53" s="2"/>
      <c r="BH53" s="2"/>
      <c r="BI53" s="2"/>
      <c r="BJ53" s="2"/>
      <c r="BK53" s="3"/>
    </row>
    <row r="54" spans="57:63" ht="15.75" thickBot="1">
      <c r="BE54" s="1"/>
      <c r="BF54" s="307" t="s">
        <v>5</v>
      </c>
      <c r="BG54" s="308"/>
      <c r="BH54" s="308"/>
      <c r="BI54" s="309"/>
      <c r="BJ54" s="4">
        <f>+BJ45-BJ51-BJ48</f>
        <v>0</v>
      </c>
      <c r="BK54" s="279"/>
    </row>
    <row r="55" spans="57:63">
      <c r="BE55" s="1"/>
      <c r="BF55" s="2"/>
      <c r="BG55" s="2"/>
      <c r="BH55" s="2"/>
      <c r="BI55" s="2"/>
      <c r="BJ55" s="2"/>
      <c r="BK55" s="3"/>
    </row>
    <row r="56" spans="57:63">
      <c r="BE56" s="1"/>
      <c r="BF56" s="48" t="s">
        <v>167</v>
      </c>
      <c r="BG56" s="2"/>
      <c r="BH56" s="49" t="s">
        <v>61</v>
      </c>
      <c r="BI56" s="48"/>
      <c r="BJ56" s="2"/>
      <c r="BK56" s="3"/>
    </row>
    <row r="57" spans="57:63" ht="15.75" thickBot="1">
      <c r="BE57" s="292"/>
      <c r="BF57" s="293" t="s">
        <v>60</v>
      </c>
      <c r="BG57" s="293"/>
      <c r="BH57" s="47" t="s">
        <v>58</v>
      </c>
      <c r="BI57" s="293"/>
      <c r="BJ57" s="293"/>
      <c r="BK57" s="294"/>
    </row>
  </sheetData>
  <mergeCells count="35">
    <mergeCell ref="BF24:BI24"/>
    <mergeCell ref="BF45:BI45"/>
    <mergeCell ref="BF48:BI48"/>
    <mergeCell ref="BF51:BI51"/>
    <mergeCell ref="BF54:BI54"/>
    <mergeCell ref="BF12:BI12"/>
    <mergeCell ref="BF15:BI15"/>
    <mergeCell ref="BF16:BH16"/>
    <mergeCell ref="BF17:BH17"/>
    <mergeCell ref="BF21:BI21"/>
    <mergeCell ref="BF1:BJ1"/>
    <mergeCell ref="BF2:BJ2"/>
    <mergeCell ref="BF3:BJ3"/>
    <mergeCell ref="BF4:BJ4"/>
    <mergeCell ref="BF5:BJ5"/>
    <mergeCell ref="C1:H1"/>
    <mergeCell ref="C2:H2"/>
    <mergeCell ref="B5:I5"/>
    <mergeCell ref="B7:I7"/>
    <mergeCell ref="O1:T1"/>
    <mergeCell ref="O2:T2"/>
    <mergeCell ref="N5:U5"/>
    <mergeCell ref="N7:U7"/>
    <mergeCell ref="Z1:AE1"/>
    <mergeCell ref="Z2:AE2"/>
    <mergeCell ref="Y5:AF5"/>
    <mergeCell ref="Y7:AF7"/>
    <mergeCell ref="AV1:BA1"/>
    <mergeCell ref="AV2:BA2"/>
    <mergeCell ref="AU5:BB5"/>
    <mergeCell ref="AU7:BB7"/>
    <mergeCell ref="AK1:AP1"/>
    <mergeCell ref="AK2:AP2"/>
    <mergeCell ref="AJ5:AQ5"/>
    <mergeCell ref="AJ7:AQ7"/>
  </mergeCells>
  <pageMargins left="0.7" right="0.7" top="0.75" bottom="0.75" header="0.3" footer="0.3"/>
  <pageSetup paperSize="9" scale="11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AV46"/>
  <sheetViews>
    <sheetView topLeftCell="U1" workbookViewId="0">
      <selection activeCell="AF43" sqref="Z1:AF43"/>
    </sheetView>
  </sheetViews>
  <sheetFormatPr baseColWidth="10" defaultRowHeight="15"/>
  <cols>
    <col min="27" max="27" width="17.85546875" customWidth="1"/>
    <col min="29" max="29" width="15.5703125" customWidth="1"/>
    <col min="31" max="31" width="14.140625" customWidth="1"/>
    <col min="32" max="33" width="13" customWidth="1"/>
    <col min="35" max="35" width="17.85546875" customWidth="1"/>
    <col min="37" max="37" width="15.5703125" customWidth="1"/>
    <col min="39" max="39" width="14.140625" customWidth="1"/>
    <col min="40" max="40" width="13" customWidth="1"/>
    <col min="45" max="45" width="17.85546875" customWidth="1"/>
    <col min="47" max="47" width="25.28515625" customWidth="1"/>
  </cols>
  <sheetData>
    <row r="1" spans="1:48" ht="15.75" thickTop="1">
      <c r="A1" s="2"/>
      <c r="B1" s="344" t="s">
        <v>74</v>
      </c>
      <c r="C1" s="345"/>
      <c r="D1" s="345"/>
      <c r="E1" s="345"/>
      <c r="F1" s="346"/>
      <c r="G1" s="2"/>
      <c r="I1" s="2"/>
      <c r="J1" s="344" t="s">
        <v>74</v>
      </c>
      <c r="K1" s="345"/>
      <c r="L1" s="345"/>
      <c r="M1" s="345"/>
      <c r="N1" s="346"/>
      <c r="O1" s="2"/>
      <c r="Q1" s="2"/>
      <c r="R1" s="344" t="s">
        <v>74</v>
      </c>
      <c r="S1" s="345"/>
      <c r="T1" s="345"/>
      <c r="U1" s="345"/>
      <c r="V1" s="346"/>
      <c r="W1" s="2"/>
      <c r="Z1" s="2"/>
      <c r="AA1" s="344" t="s">
        <v>74</v>
      </c>
      <c r="AB1" s="345"/>
      <c r="AC1" s="345"/>
      <c r="AD1" s="345"/>
      <c r="AE1" s="346"/>
      <c r="AF1" s="3"/>
      <c r="AG1" s="280"/>
      <c r="AH1" s="2"/>
      <c r="AI1" s="344" t="s">
        <v>74</v>
      </c>
      <c r="AJ1" s="345"/>
      <c r="AK1" s="345"/>
      <c r="AL1" s="345"/>
      <c r="AM1" s="346"/>
      <c r="AN1" s="284"/>
      <c r="AO1" s="299"/>
      <c r="AP1" s="2"/>
      <c r="AQ1" s="344" t="s">
        <v>74</v>
      </c>
      <c r="AR1" s="345"/>
      <c r="AS1" s="345"/>
      <c r="AT1" s="345"/>
      <c r="AU1" s="346"/>
      <c r="AV1" s="284"/>
    </row>
    <row r="2" spans="1:48" ht="15.75">
      <c r="A2" s="2"/>
      <c r="B2" s="347" t="s">
        <v>75</v>
      </c>
      <c r="C2" s="348"/>
      <c r="D2" s="348"/>
      <c r="E2" s="348"/>
      <c r="F2" s="349"/>
      <c r="G2" s="2"/>
      <c r="I2" s="2"/>
      <c r="J2" s="347" t="s">
        <v>75</v>
      </c>
      <c r="K2" s="348"/>
      <c r="L2" s="348"/>
      <c r="M2" s="348"/>
      <c r="N2" s="349"/>
      <c r="O2" s="2"/>
      <c r="Q2" s="2"/>
      <c r="R2" s="347" t="s">
        <v>75</v>
      </c>
      <c r="S2" s="348"/>
      <c r="T2" s="348"/>
      <c r="U2" s="348"/>
      <c r="V2" s="349"/>
      <c r="W2" s="2"/>
      <c r="Z2" s="2"/>
      <c r="AA2" s="347" t="s">
        <v>75</v>
      </c>
      <c r="AB2" s="348"/>
      <c r="AC2" s="348"/>
      <c r="AD2" s="348"/>
      <c r="AE2" s="349"/>
      <c r="AF2" s="3"/>
      <c r="AG2" s="280"/>
      <c r="AH2" s="2"/>
      <c r="AI2" s="347" t="s">
        <v>75</v>
      </c>
      <c r="AJ2" s="348"/>
      <c r="AK2" s="348"/>
      <c r="AL2" s="348"/>
      <c r="AM2" s="349"/>
      <c r="AN2" s="284"/>
      <c r="AO2" s="300"/>
      <c r="AP2" s="2"/>
      <c r="AQ2" s="347" t="s">
        <v>75</v>
      </c>
      <c r="AR2" s="348"/>
      <c r="AS2" s="348"/>
      <c r="AT2" s="348"/>
      <c r="AU2" s="349"/>
      <c r="AV2" s="284"/>
    </row>
    <row r="3" spans="1:48" ht="15.75">
      <c r="A3" s="2"/>
      <c r="B3" s="65"/>
      <c r="C3" s="65"/>
      <c r="D3" s="65"/>
      <c r="E3" s="65"/>
      <c r="F3" s="65"/>
      <c r="G3" s="3"/>
      <c r="I3" s="2"/>
      <c r="J3" s="65"/>
      <c r="K3" s="65"/>
      <c r="L3" s="65"/>
      <c r="M3" s="65"/>
      <c r="N3" s="65"/>
      <c r="O3" s="3"/>
      <c r="Q3" s="2"/>
      <c r="R3" s="65"/>
      <c r="S3" s="65"/>
      <c r="T3" s="65"/>
      <c r="U3" s="65"/>
      <c r="V3" s="65"/>
      <c r="W3" s="3"/>
      <c r="Z3" s="2"/>
      <c r="AA3" s="248"/>
      <c r="AB3" s="248"/>
      <c r="AC3" s="248"/>
      <c r="AD3" s="248"/>
      <c r="AE3" s="248"/>
      <c r="AF3" s="3"/>
      <c r="AG3" s="280"/>
      <c r="AH3" s="2"/>
      <c r="AI3" s="275"/>
      <c r="AJ3" s="275"/>
      <c r="AK3" s="275"/>
      <c r="AL3" s="275"/>
      <c r="AM3" s="275"/>
      <c r="AN3" s="284"/>
      <c r="AO3" s="300"/>
      <c r="AP3" s="2"/>
      <c r="AQ3" s="295"/>
      <c r="AR3" s="295"/>
      <c r="AS3" s="295"/>
      <c r="AT3" s="295"/>
      <c r="AU3" s="295"/>
      <c r="AV3" s="284"/>
    </row>
    <row r="4" spans="1:48" ht="15.75">
      <c r="A4" s="2"/>
      <c r="B4" s="350" t="s">
        <v>66</v>
      </c>
      <c r="C4" s="351"/>
      <c r="D4" s="351"/>
      <c r="E4" s="351"/>
      <c r="F4" s="352"/>
      <c r="G4" s="3"/>
      <c r="I4" s="2"/>
      <c r="J4" s="350" t="s">
        <v>66</v>
      </c>
      <c r="K4" s="351"/>
      <c r="L4" s="351"/>
      <c r="M4" s="351"/>
      <c r="N4" s="352"/>
      <c r="O4" s="3"/>
      <c r="Q4" s="2"/>
      <c r="R4" s="350" t="s">
        <v>66</v>
      </c>
      <c r="S4" s="351"/>
      <c r="T4" s="351"/>
      <c r="U4" s="351"/>
      <c r="V4" s="352"/>
      <c r="W4" s="3"/>
      <c r="Z4" s="2"/>
      <c r="AA4" s="350" t="s">
        <v>66</v>
      </c>
      <c r="AB4" s="351"/>
      <c r="AC4" s="351"/>
      <c r="AD4" s="351"/>
      <c r="AE4" s="352"/>
      <c r="AF4" s="3"/>
      <c r="AG4" s="280"/>
      <c r="AH4" s="2"/>
      <c r="AI4" s="350" t="s">
        <v>66</v>
      </c>
      <c r="AJ4" s="351"/>
      <c r="AK4" s="351"/>
      <c r="AL4" s="351"/>
      <c r="AM4" s="352"/>
      <c r="AN4" s="284"/>
      <c r="AO4" s="300"/>
      <c r="AP4" s="2"/>
      <c r="AQ4" s="350" t="s">
        <v>66</v>
      </c>
      <c r="AR4" s="351"/>
      <c r="AS4" s="351"/>
      <c r="AT4" s="351"/>
      <c r="AU4" s="352"/>
      <c r="AV4" s="284"/>
    </row>
    <row r="5" spans="1:48">
      <c r="A5" s="2"/>
      <c r="B5" s="110"/>
      <c r="C5" s="2"/>
      <c r="D5" s="2"/>
      <c r="E5" s="2"/>
      <c r="F5" s="171"/>
      <c r="G5" s="3"/>
      <c r="I5" s="2"/>
      <c r="J5" s="110"/>
      <c r="K5" s="2"/>
      <c r="L5" s="2"/>
      <c r="M5" s="2"/>
      <c r="N5" s="171"/>
      <c r="O5" s="3"/>
      <c r="Q5" s="2"/>
      <c r="R5" s="110"/>
      <c r="S5" s="2"/>
      <c r="T5" s="2"/>
      <c r="U5" s="2"/>
      <c r="V5" s="171"/>
      <c r="W5" s="3"/>
      <c r="Z5" s="2"/>
      <c r="AA5" s="110"/>
      <c r="AB5" s="2"/>
      <c r="AC5" s="2"/>
      <c r="AD5" s="2"/>
      <c r="AE5" s="171"/>
      <c r="AF5" s="3"/>
      <c r="AG5" s="280"/>
      <c r="AH5" s="2"/>
      <c r="AI5" s="110"/>
      <c r="AJ5" s="2"/>
      <c r="AK5" s="2"/>
      <c r="AL5" s="2"/>
      <c r="AM5" s="171"/>
      <c r="AN5" s="284"/>
      <c r="AO5" s="300"/>
      <c r="AP5" s="2"/>
      <c r="AQ5" s="110"/>
      <c r="AR5" s="2"/>
      <c r="AS5" s="2"/>
      <c r="AT5" s="2"/>
      <c r="AU5" s="171"/>
      <c r="AV5" s="284"/>
    </row>
    <row r="6" spans="1:48">
      <c r="A6" s="2"/>
      <c r="B6" s="353" t="s">
        <v>106</v>
      </c>
      <c r="C6" s="354"/>
      <c r="D6" s="354"/>
      <c r="E6" s="354"/>
      <c r="F6" s="355"/>
      <c r="G6" s="3"/>
      <c r="I6" s="2"/>
      <c r="J6" s="353" t="s">
        <v>120</v>
      </c>
      <c r="K6" s="354"/>
      <c r="L6" s="354"/>
      <c r="M6" s="354"/>
      <c r="N6" s="355"/>
      <c r="O6" s="3"/>
      <c r="Q6" s="2"/>
      <c r="R6" s="353" t="s">
        <v>121</v>
      </c>
      <c r="S6" s="354"/>
      <c r="T6" s="354"/>
      <c r="U6" s="354"/>
      <c r="V6" s="355"/>
      <c r="W6" s="3"/>
      <c r="Z6" s="2"/>
      <c r="AA6" s="353" t="s">
        <v>153</v>
      </c>
      <c r="AB6" s="354"/>
      <c r="AC6" s="354"/>
      <c r="AD6" s="354"/>
      <c r="AE6" s="355"/>
      <c r="AF6" s="3"/>
      <c r="AG6" s="280"/>
      <c r="AH6" s="2"/>
      <c r="AI6" s="353" t="s">
        <v>161</v>
      </c>
      <c r="AJ6" s="354"/>
      <c r="AK6" s="354"/>
      <c r="AL6" s="354"/>
      <c r="AM6" s="355"/>
      <c r="AN6" s="284"/>
      <c r="AO6" s="300"/>
      <c r="AP6" s="2"/>
      <c r="AQ6" s="353" t="s">
        <v>170</v>
      </c>
      <c r="AR6" s="354"/>
      <c r="AS6" s="354"/>
      <c r="AT6" s="354"/>
      <c r="AU6" s="355"/>
      <c r="AV6" s="284"/>
    </row>
    <row r="7" spans="1:48">
      <c r="A7" s="2"/>
      <c r="B7" s="110"/>
      <c r="C7" s="2"/>
      <c r="D7" s="2"/>
      <c r="E7" s="2"/>
      <c r="F7" s="171"/>
      <c r="G7" s="3"/>
      <c r="I7" s="2"/>
      <c r="J7" s="110"/>
      <c r="K7" s="2"/>
      <c r="L7" s="2"/>
      <c r="M7" s="2"/>
      <c r="N7" s="171"/>
      <c r="O7" s="3"/>
      <c r="Q7" s="2"/>
      <c r="R7" s="110"/>
      <c r="S7" s="2"/>
      <c r="T7" s="2"/>
      <c r="U7" s="2"/>
      <c r="V7" s="171"/>
      <c r="W7" s="3"/>
      <c r="Z7" s="2"/>
      <c r="AA7" s="110" t="s">
        <v>123</v>
      </c>
      <c r="AB7" s="2"/>
      <c r="AC7" s="2">
        <v>546</v>
      </c>
      <c r="AD7" s="2"/>
      <c r="AE7" s="2"/>
      <c r="AF7" s="3"/>
      <c r="AG7" s="280"/>
      <c r="AH7" s="2"/>
      <c r="AI7" s="110" t="s">
        <v>123</v>
      </c>
      <c r="AJ7" s="2"/>
      <c r="AK7" s="2">
        <v>546</v>
      </c>
      <c r="AL7" s="2"/>
      <c r="AM7" s="2"/>
      <c r="AN7" s="284"/>
      <c r="AO7" s="300"/>
      <c r="AP7" s="2"/>
      <c r="AQ7" s="110" t="s">
        <v>123</v>
      </c>
      <c r="AR7" s="2"/>
      <c r="AS7" s="2">
        <v>546</v>
      </c>
      <c r="AT7" s="2"/>
      <c r="AU7" s="2"/>
      <c r="AV7" s="284"/>
    </row>
    <row r="8" spans="1:48" ht="15.75">
      <c r="A8" s="2"/>
      <c r="B8" s="172" t="s">
        <v>107</v>
      </c>
      <c r="C8" s="2"/>
      <c r="D8" s="173" t="s">
        <v>108</v>
      </c>
      <c r="E8" s="2"/>
      <c r="F8" s="171"/>
      <c r="G8" s="3"/>
      <c r="I8" s="2"/>
      <c r="J8" s="172" t="s">
        <v>107</v>
      </c>
      <c r="K8" s="2"/>
      <c r="L8" s="173" t="s">
        <v>108</v>
      </c>
      <c r="M8" s="2"/>
      <c r="N8" s="171"/>
      <c r="O8" s="3"/>
      <c r="Q8" s="2"/>
      <c r="R8" s="172" t="s">
        <v>107</v>
      </c>
      <c r="S8" s="2"/>
      <c r="T8" s="173" t="s">
        <v>108</v>
      </c>
      <c r="U8" s="2"/>
      <c r="V8" s="171"/>
      <c r="W8" s="3"/>
      <c r="Z8" s="2"/>
      <c r="AA8" s="172" t="s">
        <v>107</v>
      </c>
      <c r="AB8" s="2"/>
      <c r="AC8" s="173" t="s">
        <v>108</v>
      </c>
      <c r="AE8" s="171"/>
      <c r="AF8" s="3"/>
      <c r="AG8" s="280"/>
      <c r="AH8" s="2"/>
      <c r="AI8" s="172" t="s">
        <v>107</v>
      </c>
      <c r="AJ8" s="2"/>
      <c r="AK8" s="173" t="s">
        <v>108</v>
      </c>
      <c r="AM8" s="171"/>
      <c r="AN8" s="284"/>
      <c r="AO8" s="300"/>
      <c r="AP8" s="2"/>
      <c r="AQ8" s="172" t="s">
        <v>107</v>
      </c>
      <c r="AR8" s="2"/>
      <c r="AS8" s="173" t="s">
        <v>108</v>
      </c>
      <c r="AU8" s="171"/>
      <c r="AV8" s="284"/>
    </row>
    <row r="9" spans="1:48">
      <c r="A9" s="2"/>
      <c r="B9" s="110" t="s">
        <v>109</v>
      </c>
      <c r="C9" s="2"/>
      <c r="D9" s="129" t="s">
        <v>110</v>
      </c>
      <c r="E9" s="2"/>
      <c r="F9" s="174"/>
      <c r="G9" s="3"/>
      <c r="I9" s="2"/>
      <c r="J9" s="110" t="s">
        <v>109</v>
      </c>
      <c r="K9" s="2"/>
      <c r="L9" s="129" t="s">
        <v>110</v>
      </c>
      <c r="M9" s="2"/>
      <c r="N9" s="174"/>
      <c r="O9" s="3"/>
      <c r="Q9" s="2"/>
      <c r="R9" s="110" t="s">
        <v>109</v>
      </c>
      <c r="S9" s="2"/>
      <c r="T9" s="129" t="s">
        <v>110</v>
      </c>
      <c r="U9" s="2"/>
      <c r="V9" s="174"/>
      <c r="W9" s="3"/>
      <c r="Z9" s="2"/>
      <c r="AA9" s="110" t="s">
        <v>109</v>
      </c>
      <c r="AB9" s="2"/>
      <c r="AC9" s="129" t="s">
        <v>154</v>
      </c>
      <c r="AD9" s="2"/>
      <c r="AE9" s="174"/>
      <c r="AF9" s="3"/>
      <c r="AG9" s="280"/>
      <c r="AH9" s="2"/>
      <c r="AI9" s="110" t="s">
        <v>109</v>
      </c>
      <c r="AJ9" s="2"/>
      <c r="AK9" s="129" t="s">
        <v>154</v>
      </c>
      <c r="AL9" s="2"/>
      <c r="AM9" s="174"/>
      <c r="AN9" s="284"/>
      <c r="AO9" s="300"/>
      <c r="AP9" s="2"/>
      <c r="AQ9" s="110" t="s">
        <v>109</v>
      </c>
      <c r="AR9" s="2"/>
      <c r="AS9" s="129" t="s">
        <v>154</v>
      </c>
      <c r="AT9" s="2"/>
      <c r="AU9" s="174"/>
      <c r="AV9" s="284"/>
    </row>
    <row r="10" spans="1:48">
      <c r="A10" s="2"/>
      <c r="B10" s="141" t="s">
        <v>111</v>
      </c>
      <c r="C10" s="142"/>
      <c r="D10" s="175" t="s">
        <v>112</v>
      </c>
      <c r="E10" s="142"/>
      <c r="F10" s="176"/>
      <c r="G10" s="3"/>
      <c r="I10" s="2"/>
      <c r="J10" s="141" t="s">
        <v>111</v>
      </c>
      <c r="K10" s="142"/>
      <c r="L10" s="175" t="s">
        <v>112</v>
      </c>
      <c r="M10" s="142"/>
      <c r="N10" s="176"/>
      <c r="O10" s="3"/>
      <c r="Q10" s="2"/>
      <c r="R10" s="141" t="s">
        <v>111</v>
      </c>
      <c r="S10" s="142"/>
      <c r="T10" s="175" t="s">
        <v>112</v>
      </c>
      <c r="U10" s="142"/>
      <c r="V10" s="176"/>
      <c r="W10" s="3"/>
      <c r="Z10" s="2"/>
      <c r="AA10" s="141" t="s">
        <v>111</v>
      </c>
      <c r="AB10" s="142"/>
      <c r="AC10" s="175" t="s">
        <v>112</v>
      </c>
      <c r="AD10" s="142"/>
      <c r="AE10" s="176"/>
      <c r="AF10" s="3"/>
      <c r="AG10" s="280"/>
      <c r="AH10" s="2"/>
      <c r="AI10" s="141" t="s">
        <v>111</v>
      </c>
      <c r="AJ10" s="142"/>
      <c r="AK10" s="175" t="s">
        <v>112</v>
      </c>
      <c r="AL10" s="142"/>
      <c r="AM10" s="176"/>
      <c r="AN10" s="284"/>
      <c r="AO10" s="300"/>
      <c r="AP10" s="2"/>
      <c r="AQ10" s="141" t="s">
        <v>111</v>
      </c>
      <c r="AR10" s="142"/>
      <c r="AS10" s="175" t="s">
        <v>112</v>
      </c>
      <c r="AT10" s="142"/>
      <c r="AU10" s="176"/>
      <c r="AV10" s="284"/>
    </row>
    <row r="11" spans="1:48">
      <c r="A11" s="2"/>
      <c r="B11" s="2"/>
      <c r="C11" s="2"/>
      <c r="D11" s="2"/>
      <c r="E11" s="2"/>
      <c r="F11" s="2"/>
      <c r="G11" s="3"/>
      <c r="I11" s="2"/>
      <c r="J11" s="2"/>
      <c r="K11" s="2"/>
      <c r="L11" s="2"/>
      <c r="M11" s="2"/>
      <c r="N11" s="2"/>
      <c r="O11" s="3"/>
      <c r="Q11" s="2"/>
      <c r="R11" s="2"/>
      <c r="S11" s="2"/>
      <c r="T11" s="2"/>
      <c r="U11" s="2"/>
      <c r="V11" s="2"/>
      <c r="W11" s="3"/>
      <c r="Z11" s="2"/>
      <c r="AA11" s="2"/>
      <c r="AB11" s="2"/>
      <c r="AC11" s="2"/>
      <c r="AD11" s="2"/>
      <c r="AE11" s="2"/>
      <c r="AF11" s="3"/>
      <c r="AG11" s="280"/>
      <c r="AH11" s="2"/>
      <c r="AI11" s="2"/>
      <c r="AJ11" s="2"/>
      <c r="AK11" s="2"/>
      <c r="AL11" s="2"/>
      <c r="AM11" s="2"/>
      <c r="AN11" s="284"/>
      <c r="AO11" s="300"/>
      <c r="AP11" s="2"/>
      <c r="AQ11" s="2"/>
      <c r="AR11" s="2"/>
      <c r="AS11" s="2"/>
      <c r="AT11" s="2"/>
      <c r="AU11" s="2"/>
      <c r="AV11" s="284"/>
    </row>
    <row r="12" spans="1:48">
      <c r="A12" s="2"/>
      <c r="B12" s="177"/>
      <c r="C12" s="48"/>
      <c r="D12" s="48"/>
      <c r="E12" s="48"/>
      <c r="F12" s="178"/>
      <c r="G12" s="3"/>
      <c r="I12" s="2"/>
      <c r="J12" s="177"/>
      <c r="K12" s="48"/>
      <c r="L12" s="48"/>
      <c r="M12" s="48"/>
      <c r="N12" s="178"/>
      <c r="O12" s="3"/>
      <c r="Q12" s="2"/>
      <c r="R12" s="177"/>
      <c r="S12" s="48"/>
      <c r="T12" s="48"/>
      <c r="U12" s="48"/>
      <c r="V12" s="178"/>
      <c r="W12" s="3"/>
      <c r="Z12" s="2"/>
      <c r="AA12" s="177"/>
      <c r="AB12" s="48"/>
      <c r="AC12" s="48"/>
      <c r="AD12" s="48"/>
      <c r="AE12" s="178"/>
      <c r="AF12" s="3"/>
      <c r="AG12" s="280"/>
      <c r="AH12" s="2"/>
      <c r="AI12" s="177"/>
      <c r="AJ12" s="48"/>
      <c r="AK12" s="48"/>
      <c r="AL12" s="48"/>
      <c r="AM12" s="178"/>
      <c r="AN12" s="284"/>
      <c r="AO12" s="300"/>
      <c r="AP12" s="2"/>
      <c r="AQ12" s="177"/>
      <c r="AR12" s="48"/>
      <c r="AS12" s="48"/>
      <c r="AT12" s="48"/>
      <c r="AU12" s="178"/>
      <c r="AV12" s="284"/>
    </row>
    <row r="13" spans="1:48" ht="15.75">
      <c r="A13" s="2"/>
      <c r="B13" s="179" t="s">
        <v>80</v>
      </c>
      <c r="C13" s="2"/>
      <c r="D13" s="2"/>
      <c r="E13" s="2"/>
      <c r="F13" s="180">
        <v>32009.03</v>
      </c>
      <c r="G13" s="3"/>
      <c r="I13" s="2"/>
      <c r="J13" s="179" t="s">
        <v>80</v>
      </c>
      <c r="K13" s="2"/>
      <c r="L13" s="2"/>
      <c r="M13" s="2"/>
      <c r="N13" s="180">
        <v>32009.03</v>
      </c>
      <c r="O13" s="3"/>
      <c r="Q13" s="2"/>
      <c r="R13" s="179" t="s">
        <v>80</v>
      </c>
      <c r="S13" s="2"/>
      <c r="T13" s="2"/>
      <c r="U13" s="2"/>
      <c r="V13" s="180">
        <v>32009.03</v>
      </c>
      <c r="W13" s="3"/>
      <c r="Z13" s="2"/>
      <c r="AA13" s="179" t="s">
        <v>80</v>
      </c>
      <c r="AB13" s="2"/>
      <c r="AC13" s="2"/>
      <c r="AD13" s="2"/>
      <c r="AE13" s="180">
        <v>21409.77</v>
      </c>
      <c r="AF13" s="3"/>
      <c r="AG13" s="280"/>
      <c r="AH13" s="2"/>
      <c r="AI13" s="179" t="s">
        <v>80</v>
      </c>
      <c r="AJ13" s="2"/>
      <c r="AK13" s="2"/>
      <c r="AL13" s="2"/>
      <c r="AM13" s="180">
        <v>21409.77</v>
      </c>
      <c r="AN13" s="284"/>
      <c r="AO13" s="300"/>
      <c r="AP13" s="2"/>
      <c r="AQ13" s="179" t="s">
        <v>80</v>
      </c>
      <c r="AR13" s="2"/>
      <c r="AS13" s="2"/>
      <c r="AT13" s="2"/>
      <c r="AU13" s="180">
        <v>21410.15</v>
      </c>
      <c r="AV13" s="284"/>
    </row>
    <row r="14" spans="1:48" ht="15.75">
      <c r="A14" s="2"/>
      <c r="B14" s="179"/>
      <c r="C14" s="2"/>
      <c r="D14" s="2"/>
      <c r="E14" s="2"/>
      <c r="F14" s="180"/>
      <c r="G14" s="3"/>
      <c r="I14" s="2"/>
      <c r="J14" s="179"/>
      <c r="K14" s="2"/>
      <c r="L14" s="2"/>
      <c r="M14" s="2"/>
      <c r="N14" s="180"/>
      <c r="O14" s="3"/>
      <c r="Q14" s="2"/>
      <c r="R14" s="179"/>
      <c r="S14" s="2"/>
      <c r="T14" s="2"/>
      <c r="U14" s="2"/>
      <c r="V14" s="180"/>
      <c r="W14" s="3"/>
      <c r="Z14" s="2"/>
      <c r="AA14" s="179"/>
      <c r="AB14" s="2"/>
      <c r="AC14" s="2"/>
      <c r="AD14" s="2"/>
      <c r="AE14" s="180"/>
      <c r="AF14" s="3"/>
      <c r="AG14" s="280"/>
      <c r="AH14" s="2"/>
      <c r="AI14" s="179"/>
      <c r="AJ14" s="2"/>
      <c r="AK14" s="2"/>
      <c r="AL14" s="2"/>
      <c r="AM14" s="180"/>
      <c r="AN14" s="284"/>
      <c r="AO14" s="300"/>
      <c r="AP14" s="2"/>
      <c r="AQ14" s="179"/>
      <c r="AR14" s="2"/>
      <c r="AS14" s="2"/>
      <c r="AT14" s="2"/>
      <c r="AU14" s="180"/>
      <c r="AV14" s="284"/>
    </row>
    <row r="15" spans="1:48">
      <c r="A15" s="2"/>
      <c r="B15" s="181" t="s">
        <v>113</v>
      </c>
      <c r="C15" s="129"/>
      <c r="D15" s="129"/>
      <c r="E15" s="129"/>
      <c r="F15" s="180">
        <f>SUM(E16:E18)</f>
        <v>0</v>
      </c>
      <c r="G15" s="3"/>
      <c r="I15" s="2"/>
      <c r="J15" s="181" t="s">
        <v>113</v>
      </c>
      <c r="K15" s="129"/>
      <c r="L15" s="129"/>
      <c r="M15" s="129"/>
      <c r="N15" s="180">
        <f>SUM(M16:M18)</f>
        <v>0</v>
      </c>
      <c r="O15" s="3"/>
      <c r="Q15" s="2"/>
      <c r="R15" s="181" t="s">
        <v>113</v>
      </c>
      <c r="S15" s="129"/>
      <c r="T15" s="129"/>
      <c r="U15" s="129"/>
      <c r="V15" s="180">
        <f>SUM(U16:U18)</f>
        <v>0</v>
      </c>
      <c r="W15" s="3"/>
      <c r="Z15" s="2"/>
      <c r="AA15" s="181" t="s">
        <v>113</v>
      </c>
      <c r="AB15" s="129"/>
      <c r="AC15" s="129"/>
      <c r="AD15" s="129"/>
      <c r="AE15" s="180">
        <f>SUM(AD16:AD18)</f>
        <v>0</v>
      </c>
      <c r="AF15" s="3"/>
      <c r="AG15" s="280"/>
      <c r="AH15" s="2"/>
      <c r="AI15" s="181" t="s">
        <v>113</v>
      </c>
      <c r="AJ15" s="129"/>
      <c r="AK15" s="129"/>
      <c r="AL15" s="129"/>
      <c r="AM15" s="180">
        <f>SUM(AL16:AL18)</f>
        <v>0</v>
      </c>
      <c r="AN15" s="284"/>
      <c r="AO15" s="300"/>
      <c r="AP15" s="2"/>
      <c r="AQ15" s="181" t="s">
        <v>113</v>
      </c>
      <c r="AR15" s="129"/>
      <c r="AS15" s="129"/>
      <c r="AT15" s="129"/>
      <c r="AU15" s="180">
        <f>SUM(AT16:AT18)</f>
        <v>0</v>
      </c>
      <c r="AV15" s="284"/>
    </row>
    <row r="16" spans="1:48">
      <c r="A16" s="2"/>
      <c r="B16" s="110"/>
      <c r="C16" s="2"/>
      <c r="D16" s="2"/>
      <c r="E16" s="2"/>
      <c r="F16" s="182"/>
      <c r="G16" s="3"/>
      <c r="I16" s="2"/>
      <c r="J16" s="110"/>
      <c r="K16" s="2"/>
      <c r="L16" s="2"/>
      <c r="M16" s="2"/>
      <c r="N16" s="182"/>
      <c r="O16" s="3"/>
      <c r="Q16" s="2"/>
      <c r="R16" s="110"/>
      <c r="S16" s="2"/>
      <c r="T16" s="2"/>
      <c r="U16" s="2"/>
      <c r="V16" s="182"/>
      <c r="W16" s="3"/>
      <c r="Z16" s="2"/>
      <c r="AA16" s="110"/>
      <c r="AB16" s="2"/>
      <c r="AC16" s="2"/>
      <c r="AD16" s="2"/>
      <c r="AE16" s="182"/>
      <c r="AF16" s="3"/>
      <c r="AG16" s="280"/>
      <c r="AH16" s="2"/>
      <c r="AI16" s="110"/>
      <c r="AJ16" s="2"/>
      <c r="AK16" s="2"/>
      <c r="AL16" s="2"/>
      <c r="AM16" s="182"/>
      <c r="AN16" s="284"/>
      <c r="AO16" s="300"/>
      <c r="AP16" s="2"/>
      <c r="AQ16" s="110"/>
      <c r="AR16" s="2"/>
      <c r="AS16" s="2"/>
      <c r="AT16" s="2"/>
      <c r="AU16" s="182"/>
      <c r="AV16" s="284"/>
    </row>
    <row r="17" spans="1:48">
      <c r="A17" s="2"/>
      <c r="B17" s="110"/>
      <c r="C17" s="2"/>
      <c r="D17" s="2"/>
      <c r="E17" s="2"/>
      <c r="F17" s="182"/>
      <c r="G17" s="3"/>
      <c r="I17" s="2"/>
      <c r="J17" s="110"/>
      <c r="K17" s="2"/>
      <c r="L17" s="2"/>
      <c r="M17" s="2"/>
      <c r="N17" s="182"/>
      <c r="O17" s="3"/>
      <c r="Q17" s="2"/>
      <c r="R17" s="110"/>
      <c r="S17" s="2"/>
      <c r="T17" s="2"/>
      <c r="U17" s="2"/>
      <c r="V17" s="182"/>
      <c r="W17" s="3"/>
      <c r="Z17" s="2"/>
      <c r="AA17" s="110"/>
      <c r="AB17" s="2"/>
      <c r="AC17" s="2"/>
      <c r="AD17" s="2"/>
      <c r="AE17" s="182"/>
      <c r="AF17" s="3"/>
      <c r="AG17" s="280"/>
      <c r="AH17" s="2"/>
      <c r="AI17" s="110"/>
      <c r="AJ17" s="2"/>
      <c r="AK17" s="2"/>
      <c r="AL17" s="2"/>
      <c r="AM17" s="182"/>
      <c r="AN17" s="284"/>
      <c r="AO17" s="300"/>
      <c r="AP17" s="2"/>
      <c r="AQ17" s="110"/>
      <c r="AR17" s="2"/>
      <c r="AS17" s="2"/>
      <c r="AT17" s="2"/>
      <c r="AU17" s="182"/>
      <c r="AV17" s="284"/>
    </row>
    <row r="18" spans="1:48">
      <c r="A18" s="2"/>
      <c r="B18" s="110"/>
      <c r="C18" s="2"/>
      <c r="D18" s="2"/>
      <c r="E18" s="2"/>
      <c r="F18" s="182"/>
      <c r="G18" s="3"/>
      <c r="I18" s="2"/>
      <c r="J18" s="110"/>
      <c r="K18" s="2"/>
      <c r="L18" s="2"/>
      <c r="M18" s="2"/>
      <c r="N18" s="182"/>
      <c r="O18" s="3"/>
      <c r="Q18" s="2"/>
      <c r="R18" s="110"/>
      <c r="S18" s="2"/>
      <c r="T18" s="2"/>
      <c r="U18" s="2"/>
      <c r="V18" s="182"/>
      <c r="W18" s="3"/>
      <c r="Z18" s="2"/>
      <c r="AA18" s="110"/>
      <c r="AB18" s="2"/>
      <c r="AC18" s="2"/>
      <c r="AD18" s="2"/>
      <c r="AE18" s="182"/>
      <c r="AF18" s="3"/>
      <c r="AG18" s="280"/>
      <c r="AH18" s="2"/>
      <c r="AI18" s="110"/>
      <c r="AJ18" s="2"/>
      <c r="AK18" s="2"/>
      <c r="AL18" s="2"/>
      <c r="AM18" s="182"/>
      <c r="AN18" s="284"/>
      <c r="AO18" s="300"/>
      <c r="AP18" s="2"/>
      <c r="AQ18" s="110"/>
      <c r="AR18" s="2"/>
      <c r="AS18" s="2"/>
      <c r="AT18" s="2"/>
      <c r="AU18" s="182"/>
      <c r="AV18" s="284"/>
    </row>
    <row r="19" spans="1:48">
      <c r="A19" s="2"/>
      <c r="B19" s="110"/>
      <c r="C19" s="2"/>
      <c r="D19" s="2"/>
      <c r="E19" s="2"/>
      <c r="F19" s="182"/>
      <c r="G19" s="3"/>
      <c r="I19" s="2"/>
      <c r="J19" s="110"/>
      <c r="K19" s="2"/>
      <c r="L19" s="2"/>
      <c r="M19" s="2"/>
      <c r="N19" s="182"/>
      <c r="O19" s="3"/>
      <c r="Q19" s="2"/>
      <c r="R19" s="110"/>
      <c r="S19" s="2"/>
      <c r="T19" s="2"/>
      <c r="U19" s="2"/>
      <c r="V19" s="182"/>
      <c r="W19" s="3"/>
      <c r="Z19" s="2"/>
      <c r="AA19" s="110"/>
      <c r="AB19" s="2"/>
      <c r="AC19" s="2"/>
      <c r="AD19" s="2"/>
      <c r="AE19" s="182"/>
      <c r="AF19" s="3"/>
      <c r="AG19" s="280"/>
      <c r="AH19" s="2"/>
      <c r="AI19" s="110"/>
      <c r="AJ19" s="2"/>
      <c r="AK19" s="2"/>
      <c r="AL19" s="2"/>
      <c r="AM19" s="182"/>
      <c r="AN19" s="284"/>
      <c r="AO19" s="300"/>
      <c r="AP19" s="2"/>
      <c r="AQ19" s="110"/>
      <c r="AR19" s="2"/>
      <c r="AS19" s="2"/>
      <c r="AT19" s="2"/>
      <c r="AU19" s="182"/>
      <c r="AV19" s="284"/>
    </row>
    <row r="20" spans="1:48">
      <c r="A20" s="2"/>
      <c r="B20" s="181"/>
      <c r="C20" s="129"/>
      <c r="D20" s="129"/>
      <c r="E20" s="129"/>
      <c r="F20" s="183"/>
      <c r="G20" s="3"/>
      <c r="I20" s="2"/>
      <c r="J20" s="181"/>
      <c r="K20" s="129"/>
      <c r="L20" s="129"/>
      <c r="M20" s="129"/>
      <c r="N20" s="183"/>
      <c r="O20" s="3"/>
      <c r="Q20" s="2"/>
      <c r="R20" s="181"/>
      <c r="S20" s="129"/>
      <c r="T20" s="129"/>
      <c r="U20" s="129"/>
      <c r="V20" s="183"/>
      <c r="W20" s="3"/>
      <c r="Z20" s="2"/>
      <c r="AA20" s="181"/>
      <c r="AB20" s="129"/>
      <c r="AC20" s="129"/>
      <c r="AD20" s="129"/>
      <c r="AE20" s="183"/>
      <c r="AF20" s="3"/>
      <c r="AG20" s="280"/>
      <c r="AH20" s="2"/>
      <c r="AI20" s="181"/>
      <c r="AJ20" s="129"/>
      <c r="AK20" s="129"/>
      <c r="AL20" s="129"/>
      <c r="AM20" s="183"/>
      <c r="AN20" s="284"/>
      <c r="AO20" s="300"/>
      <c r="AP20" s="2"/>
      <c r="AQ20" s="181"/>
      <c r="AR20" s="129"/>
      <c r="AS20" s="129"/>
      <c r="AT20" s="129"/>
      <c r="AU20" s="183"/>
      <c r="AV20" s="284"/>
    </row>
    <row r="21" spans="1:48">
      <c r="A21" s="2"/>
      <c r="B21" s="181" t="s">
        <v>114</v>
      </c>
      <c r="C21" s="129"/>
      <c r="D21" s="129"/>
      <c r="E21" s="129"/>
      <c r="F21" s="184">
        <f>SUM(E24:E25)</f>
        <v>0</v>
      </c>
      <c r="G21" s="3"/>
      <c r="I21" s="2"/>
      <c r="J21" s="181" t="s">
        <v>114</v>
      </c>
      <c r="K21" s="129"/>
      <c r="L21" s="129"/>
      <c r="M21" s="129"/>
      <c r="N21" s="184">
        <f>SUM(M24:M25)</f>
        <v>0</v>
      </c>
      <c r="O21" s="3"/>
      <c r="Q21" s="2"/>
      <c r="R21" s="181" t="s">
        <v>114</v>
      </c>
      <c r="S21" s="129"/>
      <c r="T21" s="129"/>
      <c r="U21" s="129"/>
      <c r="V21" s="184">
        <f>SUM(U24:U25)</f>
        <v>0</v>
      </c>
      <c r="W21" s="3"/>
      <c r="Z21" s="2"/>
      <c r="AA21" s="181" t="s">
        <v>114</v>
      </c>
      <c r="AB21" s="129"/>
      <c r="AC21" s="129"/>
      <c r="AD21" s="129"/>
      <c r="AE21" s="184">
        <f>SUM(AD24:AD25)</f>
        <v>0</v>
      </c>
      <c r="AF21" s="3"/>
      <c r="AG21" s="280"/>
      <c r="AH21" s="2"/>
      <c r="AI21" s="181" t="s">
        <v>114</v>
      </c>
      <c r="AJ21" s="129"/>
      <c r="AK21" s="129"/>
      <c r="AL21" s="129"/>
      <c r="AM21" s="184">
        <f>SUM(AL24:AL25)</f>
        <v>0</v>
      </c>
      <c r="AN21" s="284"/>
      <c r="AO21" s="300"/>
      <c r="AP21" s="2"/>
      <c r="AQ21" s="181" t="s">
        <v>114</v>
      </c>
      <c r="AR21" s="129"/>
      <c r="AS21" s="129"/>
      <c r="AT21" s="129"/>
      <c r="AU21" s="184">
        <f>SUM(AT24:AT25)</f>
        <v>0</v>
      </c>
      <c r="AV21" s="284"/>
    </row>
    <row r="22" spans="1:48">
      <c r="A22" s="2"/>
      <c r="B22" s="110"/>
      <c r="C22" s="2"/>
      <c r="D22" s="2"/>
      <c r="E22" s="2"/>
      <c r="F22" s="171"/>
      <c r="G22" s="3"/>
      <c r="I22" s="2"/>
      <c r="J22" s="110"/>
      <c r="K22" s="2"/>
      <c r="L22" s="2"/>
      <c r="M22" s="2"/>
      <c r="N22" s="171"/>
      <c r="O22" s="3"/>
      <c r="Q22" s="2"/>
      <c r="R22" s="110"/>
      <c r="S22" s="2"/>
      <c r="T22" s="2"/>
      <c r="U22" s="2"/>
      <c r="V22" s="171"/>
      <c r="W22" s="3"/>
      <c r="Z22" s="2"/>
      <c r="AA22" s="110"/>
      <c r="AB22" s="2"/>
      <c r="AC22" s="2"/>
      <c r="AD22" s="2"/>
      <c r="AE22" s="171"/>
      <c r="AF22" s="3"/>
      <c r="AG22" s="280"/>
      <c r="AH22" s="2"/>
      <c r="AI22" s="110"/>
      <c r="AJ22" s="2"/>
      <c r="AK22" s="2"/>
      <c r="AL22" s="2"/>
      <c r="AM22" s="171"/>
      <c r="AN22" s="284"/>
      <c r="AO22" s="300"/>
      <c r="AP22" s="2"/>
      <c r="AQ22" s="110"/>
      <c r="AR22" s="2"/>
      <c r="AS22" s="2"/>
      <c r="AT22" s="2"/>
      <c r="AU22" s="171"/>
      <c r="AV22" s="284"/>
    </row>
    <row r="23" spans="1:48">
      <c r="A23" s="2"/>
      <c r="B23" s="185" t="s">
        <v>83</v>
      </c>
      <c r="C23" s="127" t="s">
        <v>85</v>
      </c>
      <c r="D23" s="127" t="s">
        <v>115</v>
      </c>
      <c r="E23" s="127" t="s">
        <v>116</v>
      </c>
      <c r="F23" s="186"/>
      <c r="G23" s="3"/>
      <c r="I23" s="2"/>
      <c r="J23" s="185" t="s">
        <v>83</v>
      </c>
      <c r="K23" s="127" t="s">
        <v>85</v>
      </c>
      <c r="L23" s="127" t="s">
        <v>115</v>
      </c>
      <c r="M23" s="127" t="s">
        <v>116</v>
      </c>
      <c r="N23" s="186"/>
      <c r="O23" s="3"/>
      <c r="Q23" s="2"/>
      <c r="R23" s="185" t="s">
        <v>83</v>
      </c>
      <c r="S23" s="127" t="s">
        <v>85</v>
      </c>
      <c r="T23" s="127" t="s">
        <v>115</v>
      </c>
      <c r="U23" s="127" t="s">
        <v>116</v>
      </c>
      <c r="V23" s="186"/>
      <c r="W23" s="3"/>
      <c r="Z23" s="2"/>
      <c r="AA23" s="185" t="s">
        <v>83</v>
      </c>
      <c r="AB23" s="127" t="s">
        <v>85</v>
      </c>
      <c r="AC23" s="127" t="s">
        <v>115</v>
      </c>
      <c r="AD23" s="127" t="s">
        <v>116</v>
      </c>
      <c r="AE23" s="186"/>
      <c r="AF23" s="3"/>
      <c r="AG23" s="280"/>
      <c r="AH23" s="2"/>
      <c r="AI23" s="185" t="s">
        <v>83</v>
      </c>
      <c r="AJ23" s="127" t="s">
        <v>85</v>
      </c>
      <c r="AK23" s="127" t="s">
        <v>115</v>
      </c>
      <c r="AL23" s="127" t="s">
        <v>116</v>
      </c>
      <c r="AM23" s="186"/>
      <c r="AN23" s="284"/>
      <c r="AO23" s="300"/>
      <c r="AP23" s="2"/>
      <c r="AQ23" s="185" t="s">
        <v>83</v>
      </c>
      <c r="AR23" s="127" t="s">
        <v>85</v>
      </c>
      <c r="AS23" s="127" t="s">
        <v>115</v>
      </c>
      <c r="AT23" s="127" t="s">
        <v>116</v>
      </c>
      <c r="AU23" s="186"/>
      <c r="AV23" s="284"/>
    </row>
    <row r="24" spans="1:48" ht="15.75">
      <c r="A24" s="2"/>
      <c r="B24" s="187"/>
      <c r="C24" s="2"/>
      <c r="D24" s="42"/>
      <c r="E24" s="188"/>
      <c r="F24" s="189"/>
      <c r="G24" s="3"/>
      <c r="I24" s="2"/>
      <c r="J24" s="187"/>
      <c r="K24" s="2"/>
      <c r="L24" s="42"/>
      <c r="M24" s="188"/>
      <c r="N24" s="189"/>
      <c r="O24" s="3"/>
      <c r="Q24" s="2"/>
      <c r="R24" s="187"/>
      <c r="S24" s="2"/>
      <c r="T24" s="42"/>
      <c r="U24" s="188"/>
      <c r="V24" s="189"/>
      <c r="W24" s="3"/>
      <c r="Z24" s="2"/>
      <c r="AA24" s="187"/>
      <c r="AB24" s="2"/>
      <c r="AC24" s="42"/>
      <c r="AD24" s="188"/>
      <c r="AE24" s="189"/>
      <c r="AF24" s="3"/>
      <c r="AG24" s="280"/>
      <c r="AH24" s="2"/>
      <c r="AI24" s="187"/>
      <c r="AJ24" s="2"/>
      <c r="AK24" s="42"/>
      <c r="AL24" s="188"/>
      <c r="AM24" s="189"/>
      <c r="AN24" s="284"/>
      <c r="AO24" s="300"/>
      <c r="AP24" s="2"/>
      <c r="AQ24" s="187"/>
      <c r="AR24" s="2"/>
      <c r="AS24" s="42"/>
      <c r="AT24" s="188"/>
      <c r="AU24" s="189"/>
      <c r="AV24" s="284"/>
    </row>
    <row r="25" spans="1:48" ht="15.75">
      <c r="A25" s="2"/>
      <c r="B25" s="187"/>
      <c r="C25" s="2"/>
      <c r="D25" s="42"/>
      <c r="E25" s="188"/>
      <c r="F25" s="189"/>
      <c r="G25" s="3"/>
      <c r="I25" s="2"/>
      <c r="J25" s="187"/>
      <c r="K25" s="2"/>
      <c r="L25" s="42"/>
      <c r="M25" s="188"/>
      <c r="N25" s="189"/>
      <c r="O25" s="3"/>
      <c r="Q25" s="2"/>
      <c r="R25" s="187"/>
      <c r="S25" s="2"/>
      <c r="T25" s="42"/>
      <c r="U25" s="188"/>
      <c r="V25" s="189"/>
      <c r="W25" s="3"/>
      <c r="Z25" s="2"/>
      <c r="AA25" s="187"/>
      <c r="AB25" s="2"/>
      <c r="AC25" s="42"/>
      <c r="AD25" s="188"/>
      <c r="AE25" s="189"/>
      <c r="AF25" s="3"/>
      <c r="AG25" s="280"/>
      <c r="AH25" s="2"/>
      <c r="AI25" s="187"/>
      <c r="AJ25" s="2"/>
      <c r="AK25" s="42"/>
      <c r="AL25" s="188"/>
      <c r="AM25" s="189"/>
      <c r="AN25" s="284"/>
      <c r="AO25" s="300"/>
      <c r="AP25" s="2"/>
      <c r="AQ25" s="187"/>
      <c r="AR25" s="2"/>
      <c r="AS25" s="42"/>
      <c r="AT25" s="188"/>
      <c r="AU25" s="189"/>
      <c r="AV25" s="284"/>
    </row>
    <row r="26" spans="1:48" ht="15.75">
      <c r="A26" s="2"/>
      <c r="B26" s="187"/>
      <c r="C26" s="2"/>
      <c r="D26" s="42"/>
      <c r="E26" s="188"/>
      <c r="F26" s="189"/>
      <c r="G26" s="3"/>
      <c r="I26" s="2"/>
      <c r="J26" s="187"/>
      <c r="K26" s="2"/>
      <c r="L26" s="42"/>
      <c r="M26" s="188"/>
      <c r="N26" s="189"/>
      <c r="O26" s="3"/>
      <c r="Q26" s="2"/>
      <c r="R26" s="187"/>
      <c r="S26" s="2"/>
      <c r="T26" s="42"/>
      <c r="U26" s="188"/>
      <c r="V26" s="189"/>
      <c r="W26" s="3"/>
      <c r="Z26" s="2"/>
      <c r="AA26" s="187"/>
      <c r="AB26" s="2"/>
      <c r="AC26" s="42"/>
      <c r="AD26" s="188"/>
      <c r="AE26" s="189"/>
      <c r="AF26" s="3"/>
      <c r="AG26" s="280"/>
      <c r="AH26" s="2"/>
      <c r="AI26" s="187"/>
      <c r="AJ26" s="2"/>
      <c r="AK26" s="42"/>
      <c r="AL26" s="188"/>
      <c r="AM26" s="189"/>
      <c r="AN26" s="284"/>
      <c r="AO26" s="300"/>
      <c r="AP26" s="2"/>
      <c r="AQ26" s="187"/>
      <c r="AR26" s="2"/>
      <c r="AS26" s="42"/>
      <c r="AT26" s="188"/>
      <c r="AU26" s="189"/>
      <c r="AV26" s="284"/>
    </row>
    <row r="27" spans="1:48" ht="15.75">
      <c r="A27" s="2"/>
      <c r="B27" s="187"/>
      <c r="C27" s="2"/>
      <c r="D27" s="42"/>
      <c r="E27" s="188"/>
      <c r="F27" s="189"/>
      <c r="G27" s="3"/>
      <c r="I27" s="2"/>
      <c r="J27" s="187"/>
      <c r="K27" s="2"/>
      <c r="L27" s="42"/>
      <c r="M27" s="188"/>
      <c r="N27" s="189"/>
      <c r="O27" s="3"/>
      <c r="Q27" s="2"/>
      <c r="R27" s="187"/>
      <c r="S27" s="2"/>
      <c r="T27" s="42"/>
      <c r="U27" s="188"/>
      <c r="V27" s="189"/>
      <c r="W27" s="3"/>
      <c r="Z27" s="2"/>
      <c r="AA27" s="187"/>
      <c r="AB27" s="2"/>
      <c r="AC27" s="42"/>
      <c r="AD27" s="188"/>
      <c r="AE27" s="189"/>
      <c r="AF27" s="3"/>
      <c r="AG27" s="280"/>
      <c r="AH27" s="2"/>
      <c r="AI27" s="187"/>
      <c r="AJ27" s="2"/>
      <c r="AK27" s="42"/>
      <c r="AL27" s="188"/>
      <c r="AM27" s="189"/>
      <c r="AN27" s="284"/>
      <c r="AO27" s="300"/>
      <c r="AP27" s="2"/>
      <c r="AQ27" s="187"/>
      <c r="AR27" s="2"/>
      <c r="AS27" s="42"/>
      <c r="AT27" s="188"/>
      <c r="AU27" s="189"/>
      <c r="AV27" s="284"/>
    </row>
    <row r="28" spans="1:48" ht="15.75">
      <c r="A28" s="2"/>
      <c r="B28" s="190"/>
      <c r="C28" s="129"/>
      <c r="D28" s="191"/>
      <c r="E28" s="192"/>
      <c r="F28" s="193">
        <f>+F15-F21</f>
        <v>0</v>
      </c>
      <c r="G28" s="3"/>
      <c r="I28" s="2"/>
      <c r="J28" s="190"/>
      <c r="K28" s="129"/>
      <c r="L28" s="191"/>
      <c r="M28" s="192"/>
      <c r="N28" s="193">
        <f>+N15-N21</f>
        <v>0</v>
      </c>
      <c r="O28" s="3"/>
      <c r="Q28" s="2"/>
      <c r="R28" s="190"/>
      <c r="S28" s="129"/>
      <c r="T28" s="191"/>
      <c r="U28" s="192"/>
      <c r="V28" s="193">
        <f>+V15-V21</f>
        <v>0</v>
      </c>
      <c r="W28" s="3"/>
      <c r="Z28" s="2"/>
      <c r="AA28" s="190"/>
      <c r="AB28" s="129"/>
      <c r="AC28" s="191"/>
      <c r="AD28" s="192"/>
      <c r="AE28" s="193">
        <f>+AE15-AE21</f>
        <v>0</v>
      </c>
      <c r="AF28" s="3"/>
      <c r="AG28" s="280"/>
      <c r="AH28" s="2"/>
      <c r="AI28" s="190"/>
      <c r="AJ28" s="129"/>
      <c r="AK28" s="191"/>
      <c r="AL28" s="192"/>
      <c r="AM28" s="193">
        <f>+AM15-AM21</f>
        <v>0</v>
      </c>
      <c r="AN28" s="284"/>
      <c r="AO28" s="300"/>
      <c r="AP28" s="2"/>
      <c r="AQ28" s="190"/>
      <c r="AR28" s="129"/>
      <c r="AS28" s="191"/>
      <c r="AT28" s="192"/>
      <c r="AU28" s="193">
        <f>+AU15-AU21</f>
        <v>0</v>
      </c>
      <c r="AV28" s="284"/>
    </row>
    <row r="29" spans="1:48" ht="15.75">
      <c r="A29" s="2"/>
      <c r="B29" s="187"/>
      <c r="C29" s="2"/>
      <c r="D29" s="42"/>
      <c r="E29" s="188"/>
      <c r="F29" s="189"/>
      <c r="G29" s="3"/>
      <c r="I29" s="2"/>
      <c r="J29" s="187"/>
      <c r="K29" s="2"/>
      <c r="L29" s="42"/>
      <c r="M29" s="188"/>
      <c r="N29" s="189"/>
      <c r="O29" s="3"/>
      <c r="Q29" s="2"/>
      <c r="R29" s="187"/>
      <c r="S29" s="2"/>
      <c r="T29" s="42"/>
      <c r="U29" s="188"/>
      <c r="V29" s="189"/>
      <c r="W29" s="3"/>
      <c r="Z29" s="2"/>
      <c r="AA29" s="187"/>
      <c r="AB29" s="2"/>
      <c r="AC29" s="42"/>
      <c r="AD29" s="188"/>
      <c r="AE29" s="189"/>
      <c r="AF29" s="3"/>
      <c r="AG29" s="280"/>
      <c r="AH29" s="2"/>
      <c r="AI29" s="187"/>
      <c r="AJ29" s="2"/>
      <c r="AK29" s="42"/>
      <c r="AL29" s="188"/>
      <c r="AM29" s="189"/>
      <c r="AN29" s="284"/>
      <c r="AO29" s="300"/>
      <c r="AP29" s="2"/>
      <c r="AQ29" s="187"/>
      <c r="AR29" s="2"/>
      <c r="AS29" s="42"/>
      <c r="AT29" s="188"/>
      <c r="AU29" s="189"/>
      <c r="AV29" s="284"/>
    </row>
    <row r="30" spans="1:48" ht="15.75">
      <c r="A30" s="2"/>
      <c r="B30" s="187"/>
      <c r="C30" s="194"/>
      <c r="D30" s="195"/>
      <c r="E30" s="188"/>
      <c r="F30" s="189"/>
      <c r="G30" s="3"/>
      <c r="I30" s="2"/>
      <c r="J30" s="187"/>
      <c r="K30" s="194"/>
      <c r="L30" s="195"/>
      <c r="M30" s="188"/>
      <c r="N30" s="189"/>
      <c r="O30" s="3"/>
      <c r="Q30" s="2"/>
      <c r="R30" s="187"/>
      <c r="S30" s="194"/>
      <c r="T30" s="195"/>
      <c r="U30" s="188"/>
      <c r="V30" s="189"/>
      <c r="W30" s="3"/>
      <c r="Z30" s="2"/>
      <c r="AA30" s="187"/>
      <c r="AB30" s="194"/>
      <c r="AC30" s="195"/>
      <c r="AD30" s="188"/>
      <c r="AE30" s="189"/>
      <c r="AF30" s="3"/>
      <c r="AG30" s="280"/>
      <c r="AH30" s="2"/>
      <c r="AI30" s="187"/>
      <c r="AJ30" s="194"/>
      <c r="AK30" s="195"/>
      <c r="AL30" s="188"/>
      <c r="AM30" s="189"/>
      <c r="AN30" s="284"/>
      <c r="AO30" s="300"/>
      <c r="AP30" s="2"/>
      <c r="AQ30" s="187"/>
      <c r="AR30" s="194"/>
      <c r="AS30" s="195"/>
      <c r="AT30" s="188"/>
      <c r="AU30" s="189"/>
      <c r="AV30" s="284"/>
    </row>
    <row r="31" spans="1:48">
      <c r="A31" s="2"/>
      <c r="B31" s="196"/>
      <c r="C31" s="2"/>
      <c r="D31" s="2"/>
      <c r="E31" s="138"/>
      <c r="F31" s="189"/>
      <c r="G31" s="3"/>
      <c r="I31" s="2"/>
      <c r="J31" s="196"/>
      <c r="K31" s="2"/>
      <c r="L31" s="2"/>
      <c r="M31" s="138"/>
      <c r="N31" s="189"/>
      <c r="O31" s="3"/>
      <c r="Q31" s="2"/>
      <c r="R31" s="196"/>
      <c r="S31" s="2"/>
      <c r="T31" s="2"/>
      <c r="U31" s="138"/>
      <c r="V31" s="189"/>
      <c r="W31" s="3"/>
      <c r="Z31" s="2"/>
      <c r="AA31" s="196"/>
      <c r="AB31" s="2"/>
      <c r="AC31" s="2"/>
      <c r="AD31" s="138"/>
      <c r="AE31" s="189"/>
      <c r="AF31" s="3"/>
      <c r="AG31" s="280"/>
      <c r="AH31" s="2"/>
      <c r="AI31" s="196"/>
      <c r="AJ31" s="2"/>
      <c r="AK31" s="2"/>
      <c r="AL31" s="138"/>
      <c r="AM31" s="189"/>
      <c r="AN31" s="284"/>
      <c r="AO31" s="300"/>
      <c r="AP31" s="2"/>
      <c r="AQ31" s="196"/>
      <c r="AR31" s="2"/>
      <c r="AS31" s="2"/>
      <c r="AT31" s="138"/>
      <c r="AU31" s="189"/>
      <c r="AV31" s="284"/>
    </row>
    <row r="32" spans="1:48" ht="15.75" thickBot="1">
      <c r="A32" s="2"/>
      <c r="B32" s="197"/>
      <c r="C32" s="2"/>
      <c r="D32" s="2"/>
      <c r="E32" s="138"/>
      <c r="F32" s="189"/>
      <c r="G32" s="3"/>
      <c r="I32" s="2"/>
      <c r="J32" s="197"/>
      <c r="K32" s="2"/>
      <c r="L32" s="2"/>
      <c r="M32" s="138"/>
      <c r="N32" s="189"/>
      <c r="O32" s="3"/>
      <c r="Q32" s="2"/>
      <c r="R32" s="197"/>
      <c r="S32" s="2"/>
      <c r="T32" s="2"/>
      <c r="U32" s="138"/>
      <c r="V32" s="189"/>
      <c r="W32" s="3"/>
      <c r="Z32" s="2"/>
      <c r="AA32" s="197"/>
      <c r="AB32" s="2"/>
      <c r="AC32" s="2"/>
      <c r="AD32" s="138"/>
      <c r="AE32" s="189"/>
      <c r="AF32" s="3"/>
      <c r="AG32" s="280"/>
      <c r="AH32" s="2"/>
      <c r="AI32" s="197"/>
      <c r="AJ32" s="2"/>
      <c r="AK32" s="2"/>
      <c r="AL32" s="138"/>
      <c r="AM32" s="189"/>
      <c r="AN32" s="284"/>
      <c r="AO32" s="300"/>
      <c r="AP32" s="2"/>
      <c r="AQ32" s="197"/>
      <c r="AR32" s="2"/>
      <c r="AS32" s="2"/>
      <c r="AT32" s="138"/>
      <c r="AU32" s="189"/>
      <c r="AV32" s="284"/>
    </row>
    <row r="33" spans="1:48" ht="16.5" thickBot="1">
      <c r="A33" s="2"/>
      <c r="B33" s="110"/>
      <c r="C33" s="2"/>
      <c r="D33" s="139" t="s">
        <v>95</v>
      </c>
      <c r="E33" s="111"/>
      <c r="F33" s="198">
        <f>+F13</f>
        <v>32009.03</v>
      </c>
      <c r="G33" s="3"/>
      <c r="I33" s="2"/>
      <c r="J33" s="110"/>
      <c r="K33" s="2"/>
      <c r="L33" s="139" t="s">
        <v>95</v>
      </c>
      <c r="M33" s="111"/>
      <c r="N33" s="198">
        <f>+N13</f>
        <v>32009.03</v>
      </c>
      <c r="O33" s="3"/>
      <c r="Q33" s="2"/>
      <c r="R33" s="110"/>
      <c r="S33" s="2"/>
      <c r="T33" s="139" t="s">
        <v>95</v>
      </c>
      <c r="U33" s="111"/>
      <c r="V33" s="198">
        <f>+V13</f>
        <v>32009.03</v>
      </c>
      <c r="W33" s="3"/>
      <c r="Z33" s="2"/>
      <c r="AA33" s="110"/>
      <c r="AB33" s="2"/>
      <c r="AC33" s="139" t="s">
        <v>95</v>
      </c>
      <c r="AD33" s="111"/>
      <c r="AE33" s="198">
        <f>+AE13</f>
        <v>21409.77</v>
      </c>
      <c r="AF33" s="3"/>
      <c r="AG33" s="280"/>
      <c r="AH33" s="2"/>
      <c r="AI33" s="110"/>
      <c r="AJ33" s="2"/>
      <c r="AK33" s="139" t="s">
        <v>95</v>
      </c>
      <c r="AL33" s="111"/>
      <c r="AM33" s="198">
        <f>+AM13</f>
        <v>21409.77</v>
      </c>
      <c r="AN33" s="284"/>
      <c r="AO33" s="300"/>
      <c r="AP33" s="2"/>
      <c r="AQ33" s="110"/>
      <c r="AR33" s="2"/>
      <c r="AS33" s="139" t="s">
        <v>95</v>
      </c>
      <c r="AT33" s="111"/>
      <c r="AU33" s="198">
        <f>+AU13</f>
        <v>21410.15</v>
      </c>
      <c r="AV33" s="284"/>
    </row>
    <row r="34" spans="1:48" ht="16.5" thickBot="1">
      <c r="A34" s="2"/>
      <c r="B34" s="110"/>
      <c r="C34" s="2"/>
      <c r="D34" s="129"/>
      <c r="E34" s="111"/>
      <c r="F34" s="199"/>
      <c r="G34" s="3"/>
      <c r="I34" s="2"/>
      <c r="J34" s="110"/>
      <c r="K34" s="2"/>
      <c r="L34" s="129"/>
      <c r="M34" s="111"/>
      <c r="N34" s="199"/>
      <c r="O34" s="3"/>
      <c r="Q34" s="2"/>
      <c r="R34" s="110"/>
      <c r="S34" s="2"/>
      <c r="T34" s="129"/>
      <c r="U34" s="111"/>
      <c r="V34" s="199"/>
      <c r="W34" s="3"/>
      <c r="Z34" s="2"/>
      <c r="AA34" s="110"/>
      <c r="AB34" s="2"/>
      <c r="AC34" s="129"/>
      <c r="AD34" s="111"/>
      <c r="AE34" s="199"/>
      <c r="AF34" s="3"/>
      <c r="AG34" s="280"/>
      <c r="AH34" s="2"/>
      <c r="AI34" s="110"/>
      <c r="AJ34" s="2"/>
      <c r="AK34" s="129"/>
      <c r="AL34" s="111"/>
      <c r="AM34" s="199"/>
      <c r="AN34" s="284"/>
      <c r="AO34" s="300"/>
      <c r="AP34" s="2"/>
      <c r="AQ34" s="110"/>
      <c r="AR34" s="2"/>
      <c r="AS34" s="129"/>
      <c r="AT34" s="111"/>
      <c r="AU34" s="199"/>
      <c r="AV34" s="284"/>
    </row>
    <row r="35" spans="1:48" ht="16.5" thickBot="1">
      <c r="A35" s="2"/>
      <c r="B35" s="110"/>
      <c r="C35" s="2"/>
      <c r="D35" s="139" t="s">
        <v>96</v>
      </c>
      <c r="E35" s="111"/>
      <c r="F35" s="198">
        <v>32009.03</v>
      </c>
      <c r="G35" s="200"/>
      <c r="I35" s="2"/>
      <c r="J35" s="110"/>
      <c r="K35" s="2"/>
      <c r="L35" s="139" t="s">
        <v>96</v>
      </c>
      <c r="M35" s="111"/>
      <c r="N35" s="198">
        <v>32009.03</v>
      </c>
      <c r="O35" s="200"/>
      <c r="Q35" s="2"/>
      <c r="R35" s="110"/>
      <c r="S35" s="2"/>
      <c r="T35" s="139" t="s">
        <v>96</v>
      </c>
      <c r="U35" s="111"/>
      <c r="V35" s="198">
        <v>32009.03</v>
      </c>
      <c r="W35" s="200"/>
      <c r="Z35" s="2"/>
      <c r="AA35" s="110"/>
      <c r="AB35" s="2"/>
      <c r="AC35" s="139" t="s">
        <v>96</v>
      </c>
      <c r="AD35" s="111"/>
      <c r="AE35" s="198">
        <v>21409.77</v>
      </c>
      <c r="AF35" s="200"/>
      <c r="AG35" s="281"/>
      <c r="AH35" s="2"/>
      <c r="AI35" s="110"/>
      <c r="AJ35" s="2"/>
      <c r="AK35" s="139" t="s">
        <v>96</v>
      </c>
      <c r="AL35" s="111"/>
      <c r="AM35" s="198">
        <v>21409.77</v>
      </c>
      <c r="AN35" s="285"/>
      <c r="AO35" s="300"/>
      <c r="AP35" s="2"/>
      <c r="AQ35" s="110"/>
      <c r="AR35" s="2"/>
      <c r="AS35" s="139" t="s">
        <v>96</v>
      </c>
      <c r="AT35" s="111"/>
      <c r="AU35" s="198">
        <v>21410.15</v>
      </c>
      <c r="AV35" s="285"/>
    </row>
    <row r="36" spans="1:48" ht="16.5" thickBot="1">
      <c r="A36" s="2"/>
      <c r="B36" s="110"/>
      <c r="C36" s="2"/>
      <c r="D36" s="139"/>
      <c r="E36" s="111"/>
      <c r="F36" s="199"/>
      <c r="G36" s="3"/>
      <c r="I36" s="2"/>
      <c r="J36" s="110"/>
      <c r="K36" s="2"/>
      <c r="L36" s="139"/>
      <c r="M36" s="111"/>
      <c r="N36" s="199"/>
      <c r="O36" s="3"/>
      <c r="Q36" s="2"/>
      <c r="R36" s="110"/>
      <c r="S36" s="2"/>
      <c r="T36" s="139"/>
      <c r="U36" s="111"/>
      <c r="V36" s="199"/>
      <c r="W36" s="3"/>
      <c r="Z36" s="2"/>
      <c r="AA36" s="110"/>
      <c r="AB36" s="2"/>
      <c r="AC36" s="139"/>
      <c r="AD36" s="111"/>
      <c r="AE36" s="199"/>
      <c r="AF36" s="3"/>
      <c r="AG36" s="280"/>
      <c r="AH36" s="2"/>
      <c r="AI36" s="110"/>
      <c r="AJ36" s="2"/>
      <c r="AK36" s="139"/>
      <c r="AL36" s="111"/>
      <c r="AM36" s="199"/>
      <c r="AN36" s="284"/>
      <c r="AO36" s="300"/>
      <c r="AP36" s="2"/>
      <c r="AQ36" s="110"/>
      <c r="AR36" s="2"/>
      <c r="AS36" s="139"/>
      <c r="AT36" s="111"/>
      <c r="AU36" s="199"/>
      <c r="AV36" s="284"/>
    </row>
    <row r="37" spans="1:48" ht="16.5" thickBot="1">
      <c r="A37" s="2"/>
      <c r="B37" s="110"/>
      <c r="C37" s="2"/>
      <c r="D37" s="139" t="s">
        <v>5</v>
      </c>
      <c r="E37" s="111"/>
      <c r="F37" s="201">
        <f>+F33-F35</f>
        <v>0</v>
      </c>
      <c r="G37" s="3"/>
      <c r="I37" s="2"/>
      <c r="J37" s="110"/>
      <c r="K37" s="2"/>
      <c r="L37" s="139" t="s">
        <v>5</v>
      </c>
      <c r="M37" s="111"/>
      <c r="N37" s="201">
        <f>+N33-N35</f>
        <v>0</v>
      </c>
      <c r="O37" s="3"/>
      <c r="Q37" s="2"/>
      <c r="R37" s="110"/>
      <c r="S37" s="2"/>
      <c r="T37" s="139" t="s">
        <v>5</v>
      </c>
      <c r="U37" s="111"/>
      <c r="V37" s="201">
        <f>+V33-V35</f>
        <v>0</v>
      </c>
      <c r="W37" s="3"/>
      <c r="Z37" s="2"/>
      <c r="AA37" s="110"/>
      <c r="AB37" s="2"/>
      <c r="AC37" s="139" t="s">
        <v>5</v>
      </c>
      <c r="AD37" s="111"/>
      <c r="AE37" s="201">
        <f>+AE33-AE35</f>
        <v>0</v>
      </c>
      <c r="AF37" s="3"/>
      <c r="AG37" s="280"/>
      <c r="AH37" s="2"/>
      <c r="AI37" s="110"/>
      <c r="AJ37" s="2"/>
      <c r="AK37" s="139" t="s">
        <v>5</v>
      </c>
      <c r="AL37" s="111"/>
      <c r="AM37" s="201">
        <f>+AM33-AM35</f>
        <v>0</v>
      </c>
      <c r="AN37" s="284"/>
      <c r="AO37" s="300"/>
      <c r="AP37" s="2"/>
      <c r="AQ37" s="110"/>
      <c r="AR37" s="2"/>
      <c r="AS37" s="139" t="s">
        <v>5</v>
      </c>
      <c r="AT37" s="111"/>
      <c r="AU37" s="201">
        <f>+AU33-AU35</f>
        <v>0</v>
      </c>
      <c r="AV37" s="284"/>
    </row>
    <row r="38" spans="1:48">
      <c r="A38" s="2"/>
      <c r="B38" s="141"/>
      <c r="C38" s="142"/>
      <c r="D38" s="142"/>
      <c r="E38" s="142"/>
      <c r="F38" s="202"/>
      <c r="G38" s="3"/>
      <c r="I38" s="2"/>
      <c r="J38" s="141"/>
      <c r="K38" s="142"/>
      <c r="L38" s="142"/>
      <c r="M38" s="142"/>
      <c r="N38" s="202"/>
      <c r="O38" s="3"/>
      <c r="Q38" s="2"/>
      <c r="R38" s="141"/>
      <c r="S38" s="142"/>
      <c r="T38" s="142"/>
      <c r="U38" s="142"/>
      <c r="V38" s="202"/>
      <c r="W38" s="3"/>
      <c r="Z38" s="2"/>
      <c r="AA38" s="141"/>
      <c r="AB38" s="142"/>
      <c r="AC38" s="142"/>
      <c r="AD38" s="142"/>
      <c r="AE38" s="202"/>
      <c r="AF38" s="3"/>
      <c r="AG38" s="280"/>
      <c r="AH38" s="2"/>
      <c r="AI38" s="141"/>
      <c r="AJ38" s="142"/>
      <c r="AK38" s="142"/>
      <c r="AL38" s="142"/>
      <c r="AM38" s="202"/>
      <c r="AN38" s="284"/>
      <c r="AO38" s="300"/>
      <c r="AP38" s="2"/>
      <c r="AQ38" s="141"/>
      <c r="AR38" s="142"/>
      <c r="AS38" s="142"/>
      <c r="AT38" s="142"/>
      <c r="AU38" s="202"/>
      <c r="AV38" s="284"/>
    </row>
    <row r="39" spans="1:48">
      <c r="A39" s="2"/>
      <c r="B39" s="2" t="s">
        <v>117</v>
      </c>
      <c r="C39" s="2"/>
      <c r="D39" s="2"/>
      <c r="E39" s="142"/>
      <c r="F39" s="142"/>
      <c r="G39" s="3"/>
      <c r="I39" s="2"/>
      <c r="J39" s="2" t="s">
        <v>117</v>
      </c>
      <c r="K39" s="2"/>
      <c r="L39" s="2"/>
      <c r="M39" s="142"/>
      <c r="N39" s="142"/>
      <c r="O39" s="3"/>
      <c r="Q39" s="2"/>
      <c r="R39" s="2" t="s">
        <v>117</v>
      </c>
      <c r="S39" s="2"/>
      <c r="T39" s="2"/>
      <c r="U39" s="142"/>
      <c r="V39" s="142"/>
      <c r="W39" s="3"/>
      <c r="Z39" s="2"/>
      <c r="AA39" s="2" t="s">
        <v>117</v>
      </c>
      <c r="AB39" s="2"/>
      <c r="AC39" s="2"/>
      <c r="AD39" s="142"/>
      <c r="AE39" s="142"/>
      <c r="AF39" s="3"/>
      <c r="AG39" s="280"/>
      <c r="AH39" s="2"/>
      <c r="AI39" s="2" t="s">
        <v>117</v>
      </c>
      <c r="AJ39" s="2"/>
      <c r="AK39" s="2"/>
      <c r="AL39" s="142"/>
      <c r="AM39" s="142"/>
      <c r="AN39" s="284"/>
      <c r="AO39" s="300"/>
      <c r="AP39" s="2"/>
      <c r="AQ39" s="2" t="s">
        <v>117</v>
      </c>
      <c r="AR39" s="2"/>
      <c r="AS39" s="2"/>
      <c r="AT39" s="142"/>
      <c r="AU39" s="142"/>
      <c r="AV39" s="284"/>
    </row>
    <row r="40" spans="1:48">
      <c r="A40" s="2"/>
      <c r="B40" s="2" t="s">
        <v>59</v>
      </c>
      <c r="C40" s="2"/>
      <c r="D40" s="2"/>
      <c r="E40" s="203" t="s">
        <v>118</v>
      </c>
      <c r="F40" s="2"/>
      <c r="G40" s="3"/>
      <c r="I40" s="2"/>
      <c r="J40" s="2" t="s">
        <v>59</v>
      </c>
      <c r="K40" s="2"/>
      <c r="L40" s="2"/>
      <c r="M40" s="203" t="s">
        <v>118</v>
      </c>
      <c r="N40" s="2"/>
      <c r="O40" s="3"/>
      <c r="Q40" s="2"/>
      <c r="R40" s="2" t="s">
        <v>59</v>
      </c>
      <c r="S40" s="2"/>
      <c r="T40" s="2"/>
      <c r="U40" s="203" t="s">
        <v>118</v>
      </c>
      <c r="V40" s="2"/>
      <c r="W40" s="3"/>
      <c r="Z40" s="2"/>
      <c r="AA40" s="2" t="s">
        <v>167</v>
      </c>
      <c r="AB40" s="2"/>
      <c r="AC40" s="2"/>
      <c r="AD40" s="203" t="s">
        <v>147</v>
      </c>
      <c r="AE40" s="2"/>
      <c r="AF40" s="3"/>
      <c r="AG40" s="280"/>
      <c r="AH40" s="2"/>
      <c r="AI40" s="2" t="s">
        <v>59</v>
      </c>
      <c r="AJ40" s="2"/>
      <c r="AK40" s="2"/>
      <c r="AL40" s="203" t="s">
        <v>147</v>
      </c>
      <c r="AM40" s="2"/>
      <c r="AN40" s="284"/>
      <c r="AO40" s="300"/>
      <c r="AP40" s="2"/>
      <c r="AQ40" s="2" t="s">
        <v>167</v>
      </c>
      <c r="AR40" s="2"/>
      <c r="AS40" s="2"/>
      <c r="AT40" s="203" t="s">
        <v>147</v>
      </c>
      <c r="AU40" s="2"/>
      <c r="AV40" s="284"/>
    </row>
    <row r="41" spans="1:48">
      <c r="A41" s="2"/>
      <c r="B41" s="2" t="s">
        <v>119</v>
      </c>
      <c r="C41" s="2"/>
      <c r="D41" s="2"/>
      <c r="E41" s="2" t="s">
        <v>58</v>
      </c>
      <c r="F41" s="2"/>
      <c r="G41" s="3"/>
      <c r="I41" s="2"/>
      <c r="J41" s="2" t="s">
        <v>119</v>
      </c>
      <c r="K41" s="2"/>
      <c r="L41" s="2"/>
      <c r="M41" s="2" t="s">
        <v>58</v>
      </c>
      <c r="N41" s="2"/>
      <c r="O41" s="3"/>
      <c r="Q41" s="2"/>
      <c r="R41" s="2" t="s">
        <v>119</v>
      </c>
      <c r="S41" s="2"/>
      <c r="T41" s="2"/>
      <c r="U41" s="2" t="s">
        <v>58</v>
      </c>
      <c r="V41" s="2"/>
      <c r="W41" s="3"/>
      <c r="Z41" s="2"/>
      <c r="AA41" s="2" t="s">
        <v>119</v>
      </c>
      <c r="AB41" s="2"/>
      <c r="AC41" s="2"/>
      <c r="AD41" s="2" t="s">
        <v>58</v>
      </c>
      <c r="AE41" s="2"/>
      <c r="AF41" s="3"/>
      <c r="AG41" s="280"/>
      <c r="AH41" s="2"/>
      <c r="AI41" s="2" t="s">
        <v>119</v>
      </c>
      <c r="AJ41" s="2"/>
      <c r="AK41" s="2"/>
      <c r="AL41" s="2" t="s">
        <v>58</v>
      </c>
      <c r="AM41" s="2"/>
      <c r="AN41" s="284"/>
      <c r="AO41" s="300"/>
      <c r="AP41" s="2"/>
      <c r="AQ41" s="2" t="s">
        <v>119</v>
      </c>
      <c r="AR41" s="2"/>
      <c r="AS41" s="2"/>
      <c r="AT41" s="2" t="s">
        <v>58</v>
      </c>
      <c r="AU41" s="2"/>
      <c r="AV41" s="284"/>
    </row>
    <row r="42" spans="1:48">
      <c r="A42" s="2"/>
      <c r="B42" s="2"/>
      <c r="C42" s="2"/>
      <c r="D42" s="2"/>
      <c r="E42" s="2"/>
      <c r="F42" s="2"/>
      <c r="G42" s="3"/>
      <c r="I42" s="2"/>
      <c r="J42" s="2"/>
      <c r="K42" s="2"/>
      <c r="L42" s="2"/>
      <c r="M42" s="2"/>
      <c r="N42" s="2"/>
      <c r="O42" s="3"/>
      <c r="Q42" s="2"/>
      <c r="R42" s="2"/>
      <c r="S42" s="2"/>
      <c r="T42" s="2"/>
      <c r="U42" s="2"/>
      <c r="V42" s="2"/>
      <c r="W42" s="3"/>
      <c r="Z42" s="2"/>
      <c r="AA42" s="2"/>
      <c r="AB42" s="2"/>
      <c r="AC42" s="2"/>
      <c r="AD42" s="2"/>
      <c r="AE42" s="2"/>
      <c r="AF42" s="3"/>
      <c r="AG42" s="280"/>
      <c r="AH42" s="2"/>
      <c r="AI42" s="2"/>
      <c r="AJ42" s="2"/>
      <c r="AK42" s="2"/>
      <c r="AL42" s="2"/>
      <c r="AM42" s="2"/>
      <c r="AN42" s="284"/>
      <c r="AO42" s="300"/>
      <c r="AP42" s="2"/>
      <c r="AQ42" s="2"/>
      <c r="AR42" s="2"/>
      <c r="AS42" s="2"/>
      <c r="AT42" s="2"/>
      <c r="AU42" s="2"/>
      <c r="AV42" s="284"/>
    </row>
    <row r="43" spans="1:48" ht="15.75" thickBot="1">
      <c r="A43" s="58"/>
      <c r="B43" s="58"/>
      <c r="C43" s="58"/>
      <c r="D43" s="58"/>
      <c r="E43" s="58"/>
      <c r="F43" s="58"/>
      <c r="G43" s="59"/>
      <c r="I43" s="58"/>
      <c r="J43" s="58"/>
      <c r="K43" s="58"/>
      <c r="L43" s="58"/>
      <c r="M43" s="58"/>
      <c r="N43" s="58"/>
      <c r="O43" s="59"/>
      <c r="Q43" s="58"/>
      <c r="R43" s="58"/>
      <c r="S43" s="58"/>
      <c r="T43" s="58"/>
      <c r="U43" s="58"/>
      <c r="V43" s="58"/>
      <c r="W43" s="59"/>
      <c r="Z43" s="245"/>
      <c r="AA43" s="245"/>
      <c r="AB43" s="245"/>
      <c r="AC43" s="245"/>
      <c r="AD43" s="245"/>
      <c r="AE43" s="245"/>
      <c r="AF43" s="246"/>
      <c r="AG43" s="280"/>
      <c r="AH43" s="282"/>
      <c r="AI43" s="283"/>
      <c r="AJ43" s="283"/>
      <c r="AK43" s="283"/>
      <c r="AL43" s="283"/>
      <c r="AM43" s="283"/>
      <c r="AN43" s="294"/>
      <c r="AO43" s="2"/>
      <c r="AP43" s="282"/>
      <c r="AQ43" s="283"/>
      <c r="AR43" s="283"/>
      <c r="AS43" s="283"/>
      <c r="AT43" s="283"/>
      <c r="AU43" s="283"/>
      <c r="AV43" s="286"/>
    </row>
    <row r="45" spans="1:48">
      <c r="AO45" s="2"/>
    </row>
    <row r="46" spans="1:48">
      <c r="AO46" s="2"/>
    </row>
  </sheetData>
  <mergeCells count="24">
    <mergeCell ref="AQ1:AU1"/>
    <mergeCell ref="AQ2:AU2"/>
    <mergeCell ref="AQ4:AU4"/>
    <mergeCell ref="AQ6:AU6"/>
    <mergeCell ref="R1:V1"/>
    <mergeCell ref="R2:V2"/>
    <mergeCell ref="R4:V4"/>
    <mergeCell ref="R6:V6"/>
    <mergeCell ref="AI1:AM1"/>
    <mergeCell ref="AI2:AM2"/>
    <mergeCell ref="AI4:AM4"/>
    <mergeCell ref="AI6:AM6"/>
    <mergeCell ref="AA1:AE1"/>
    <mergeCell ref="AA2:AE2"/>
    <mergeCell ref="AA4:AE4"/>
    <mergeCell ref="AA6:AE6"/>
    <mergeCell ref="B1:F1"/>
    <mergeCell ref="B2:F2"/>
    <mergeCell ref="B4:F4"/>
    <mergeCell ref="B6:F6"/>
    <mergeCell ref="J1:N1"/>
    <mergeCell ref="J2:N2"/>
    <mergeCell ref="J4:N4"/>
    <mergeCell ref="J6:N6"/>
  </mergeCells>
  <pageMargins left="0.7" right="0.7" top="0.75" bottom="0.75" header="0.3" footer="0.3"/>
  <pageSetup paperSize="9" scale="14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BB45"/>
  <sheetViews>
    <sheetView topLeftCell="Z1" workbookViewId="0">
      <selection activeCell="AI45" sqref="AB5:AI45"/>
    </sheetView>
  </sheetViews>
  <sheetFormatPr baseColWidth="10" defaultRowHeight="15"/>
  <cols>
    <col min="29" max="29" width="16.140625" customWidth="1"/>
    <col min="33" max="33" width="13.42578125" customWidth="1"/>
    <col min="38" max="38" width="16.140625" customWidth="1"/>
    <col min="42" max="42" width="13.42578125" customWidth="1"/>
    <col min="48" max="48" width="16.140625" customWidth="1"/>
    <col min="52" max="52" width="13.42578125" customWidth="1"/>
  </cols>
  <sheetData>
    <row r="1" spans="1:54">
      <c r="F1" s="166"/>
      <c r="O1" s="166"/>
      <c r="X1" s="166"/>
      <c r="AG1" s="166"/>
      <c r="AP1" s="166"/>
      <c r="AZ1" s="166"/>
    </row>
    <row r="2" spans="1:54">
      <c r="A2" s="2"/>
      <c r="B2" s="42"/>
      <c r="C2" s="44"/>
      <c r="D2" s="204"/>
      <c r="E2" s="205"/>
      <c r="F2" s="154"/>
      <c r="G2" s="133"/>
      <c r="J2" s="2"/>
      <c r="K2" s="42"/>
      <c r="L2" s="44"/>
      <c r="M2" s="204"/>
      <c r="N2" s="205"/>
      <c r="O2" s="154"/>
      <c r="P2" s="133"/>
      <c r="S2" s="2"/>
      <c r="T2" s="42"/>
      <c r="U2" s="44"/>
      <c r="V2" s="204"/>
      <c r="W2" s="205"/>
      <c r="X2" s="154"/>
      <c r="Y2" s="133"/>
      <c r="AB2" s="2"/>
      <c r="AC2" s="42"/>
      <c r="AD2" s="44"/>
      <c r="AE2" s="204"/>
      <c r="AF2" s="205"/>
      <c r="AG2" s="154"/>
      <c r="AH2" s="133"/>
      <c r="AK2" s="2"/>
      <c r="AL2" s="42"/>
      <c r="AM2" s="44"/>
      <c r="AN2" s="204"/>
      <c r="AO2" s="205"/>
      <c r="AP2" s="154"/>
      <c r="AQ2" s="133"/>
      <c r="AU2" s="2"/>
      <c r="AV2" s="42"/>
      <c r="AW2" s="44"/>
      <c r="AX2" s="204"/>
      <c r="AY2" s="205"/>
      <c r="AZ2" s="154"/>
      <c r="BA2" s="133"/>
    </row>
    <row r="3" spans="1:54" ht="15.75">
      <c r="A3" s="64"/>
      <c r="B3" s="336" t="s">
        <v>74</v>
      </c>
      <c r="C3" s="336"/>
      <c r="D3" s="336"/>
      <c r="E3" s="336"/>
      <c r="F3" s="336"/>
      <c r="G3" s="65"/>
      <c r="J3" s="64"/>
      <c r="K3" s="336" t="s">
        <v>74</v>
      </c>
      <c r="L3" s="336"/>
      <c r="M3" s="336"/>
      <c r="N3" s="336"/>
      <c r="O3" s="336"/>
      <c r="P3" s="65"/>
      <c r="S3" s="64"/>
      <c r="T3" s="336" t="s">
        <v>74</v>
      </c>
      <c r="U3" s="336"/>
      <c r="V3" s="336"/>
      <c r="W3" s="336"/>
      <c r="X3" s="336"/>
      <c r="Y3" s="65"/>
      <c r="AB3" s="64"/>
      <c r="AC3" s="336" t="s">
        <v>74</v>
      </c>
      <c r="AD3" s="336"/>
      <c r="AE3" s="336"/>
      <c r="AF3" s="336"/>
      <c r="AG3" s="336"/>
      <c r="AH3" s="65"/>
      <c r="AK3" s="64"/>
      <c r="AL3" s="336" t="s">
        <v>74</v>
      </c>
      <c r="AM3" s="336"/>
      <c r="AN3" s="336"/>
      <c r="AO3" s="336"/>
      <c r="AP3" s="336"/>
      <c r="AQ3" s="275"/>
      <c r="AU3" s="64"/>
      <c r="AV3" s="336" t="s">
        <v>74</v>
      </c>
      <c r="AW3" s="336"/>
      <c r="AX3" s="336"/>
      <c r="AY3" s="336"/>
      <c r="AZ3" s="336"/>
      <c r="BA3" s="295"/>
    </row>
    <row r="4" spans="1:54" ht="16.5" thickBot="1">
      <c r="A4" s="64"/>
      <c r="B4" s="337" t="s">
        <v>75</v>
      </c>
      <c r="C4" s="337"/>
      <c r="D4" s="337"/>
      <c r="E4" s="337"/>
      <c r="F4" s="337"/>
      <c r="G4" s="66"/>
      <c r="J4" s="64"/>
      <c r="K4" s="337" t="s">
        <v>75</v>
      </c>
      <c r="L4" s="337"/>
      <c r="M4" s="337"/>
      <c r="N4" s="337"/>
      <c r="O4" s="337"/>
      <c r="P4" s="66"/>
      <c r="S4" s="64"/>
      <c r="T4" s="337" t="s">
        <v>75</v>
      </c>
      <c r="U4" s="337"/>
      <c r="V4" s="337"/>
      <c r="W4" s="337"/>
      <c r="X4" s="337"/>
      <c r="Y4" s="66"/>
      <c r="AB4" s="64"/>
      <c r="AC4" s="337" t="s">
        <v>75</v>
      </c>
      <c r="AD4" s="337"/>
      <c r="AE4" s="337"/>
      <c r="AF4" s="337"/>
      <c r="AG4" s="337"/>
      <c r="AH4" s="66"/>
      <c r="AK4" s="64"/>
      <c r="AL4" s="337" t="s">
        <v>75</v>
      </c>
      <c r="AM4" s="337"/>
      <c r="AN4" s="337"/>
      <c r="AO4" s="337"/>
      <c r="AP4" s="337"/>
      <c r="AQ4" s="66"/>
      <c r="AU4" s="64"/>
      <c r="AV4" s="337" t="s">
        <v>75</v>
      </c>
      <c r="AW4" s="337"/>
      <c r="AX4" s="337"/>
      <c r="AY4" s="337"/>
      <c r="AZ4" s="337"/>
      <c r="BA4" s="66"/>
    </row>
    <row r="5" spans="1:54">
      <c r="A5" s="68"/>
      <c r="B5" s="68"/>
      <c r="C5" s="68"/>
      <c r="D5" s="68"/>
      <c r="E5" s="68"/>
      <c r="F5" s="68"/>
      <c r="G5" s="68"/>
      <c r="H5" s="70"/>
      <c r="J5" s="68"/>
      <c r="K5" s="68"/>
      <c r="L5" s="68"/>
      <c r="M5" s="68"/>
      <c r="N5" s="68"/>
      <c r="O5" s="68"/>
      <c r="P5" s="68"/>
      <c r="Q5" s="70"/>
      <c r="S5" s="68"/>
      <c r="T5" s="68"/>
      <c r="U5" s="68"/>
      <c r="V5" s="68"/>
      <c r="W5" s="68"/>
      <c r="X5" s="68"/>
      <c r="Y5" s="68"/>
      <c r="Z5" s="70"/>
      <c r="AB5" s="68"/>
      <c r="AC5" s="68"/>
      <c r="AD5" s="68"/>
      <c r="AE5" s="68"/>
      <c r="AF5" s="68"/>
      <c r="AG5" s="68"/>
      <c r="AH5" s="68"/>
      <c r="AI5" s="70"/>
      <c r="AK5" s="68"/>
      <c r="AL5" s="68"/>
      <c r="AM5" s="68"/>
      <c r="AN5" s="68"/>
      <c r="AO5" s="68"/>
      <c r="AP5" s="68"/>
      <c r="AQ5" s="68"/>
      <c r="AR5" s="70"/>
      <c r="AS5" s="2"/>
      <c r="AT5" s="301"/>
      <c r="AU5" s="68"/>
      <c r="AV5" s="68"/>
      <c r="AW5" s="68"/>
      <c r="AX5" s="68"/>
      <c r="AY5" s="68"/>
      <c r="AZ5" s="68"/>
      <c r="BA5" s="68"/>
      <c r="BB5" s="70"/>
    </row>
    <row r="6" spans="1:54">
      <c r="A6" s="71"/>
      <c r="B6" s="72"/>
      <c r="C6" s="72"/>
      <c r="D6" s="72"/>
      <c r="E6" s="72"/>
      <c r="F6" s="72"/>
      <c r="G6" s="74"/>
      <c r="H6" s="3"/>
      <c r="J6" s="71"/>
      <c r="K6" s="72"/>
      <c r="L6" s="72"/>
      <c r="M6" s="72"/>
      <c r="N6" s="72"/>
      <c r="O6" s="72"/>
      <c r="P6" s="74"/>
      <c r="Q6" s="3"/>
      <c r="S6" s="71"/>
      <c r="T6" s="72"/>
      <c r="U6" s="72"/>
      <c r="V6" s="72"/>
      <c r="W6" s="72"/>
      <c r="X6" s="72"/>
      <c r="Y6" s="74"/>
      <c r="Z6" s="3"/>
      <c r="AB6" s="71"/>
      <c r="AC6" s="72"/>
      <c r="AD6" s="72"/>
      <c r="AE6" s="72"/>
      <c r="AF6" s="72"/>
      <c r="AG6" s="72"/>
      <c r="AH6" s="74"/>
      <c r="AI6" s="3"/>
      <c r="AK6" s="71"/>
      <c r="AL6" s="72"/>
      <c r="AM6" s="72"/>
      <c r="AN6" s="72"/>
      <c r="AO6" s="72"/>
      <c r="AP6" s="72"/>
      <c r="AQ6" s="74"/>
      <c r="AR6" s="3"/>
      <c r="AS6" s="2"/>
      <c r="AT6" s="302"/>
      <c r="AU6" s="72"/>
      <c r="AV6" s="72"/>
      <c r="AW6" s="72"/>
      <c r="AX6" s="72"/>
      <c r="AY6" s="72"/>
      <c r="AZ6" s="72"/>
      <c r="BA6" s="74"/>
      <c r="BB6" s="3"/>
    </row>
    <row r="7" spans="1:54" ht="18.75">
      <c r="A7" s="338" t="s">
        <v>66</v>
      </c>
      <c r="B7" s="339"/>
      <c r="C7" s="339"/>
      <c r="D7" s="339"/>
      <c r="E7" s="339"/>
      <c r="F7" s="339"/>
      <c r="G7" s="340"/>
      <c r="H7" s="3"/>
      <c r="J7" s="338" t="s">
        <v>66</v>
      </c>
      <c r="K7" s="339"/>
      <c r="L7" s="339"/>
      <c r="M7" s="339"/>
      <c r="N7" s="339"/>
      <c r="O7" s="339"/>
      <c r="P7" s="340"/>
      <c r="Q7" s="3"/>
      <c r="S7" s="338" t="s">
        <v>66</v>
      </c>
      <c r="T7" s="339"/>
      <c r="U7" s="339"/>
      <c r="V7" s="339"/>
      <c r="W7" s="339"/>
      <c r="X7" s="339"/>
      <c r="Y7" s="340"/>
      <c r="Z7" s="3"/>
      <c r="AB7" s="338" t="s">
        <v>66</v>
      </c>
      <c r="AC7" s="339"/>
      <c r="AD7" s="339"/>
      <c r="AE7" s="339"/>
      <c r="AF7" s="339"/>
      <c r="AG7" s="339"/>
      <c r="AH7" s="340"/>
      <c r="AI7" s="3"/>
      <c r="AK7" s="338" t="s">
        <v>66</v>
      </c>
      <c r="AL7" s="339"/>
      <c r="AM7" s="339"/>
      <c r="AN7" s="339"/>
      <c r="AO7" s="339"/>
      <c r="AP7" s="339"/>
      <c r="AQ7" s="340"/>
      <c r="AR7" s="3"/>
      <c r="AS7" s="2"/>
      <c r="AT7" s="302"/>
      <c r="AU7" s="339" t="s">
        <v>66</v>
      </c>
      <c r="AV7" s="339"/>
      <c r="AW7" s="339"/>
      <c r="AX7" s="339"/>
      <c r="AY7" s="339"/>
      <c r="AZ7" s="339"/>
      <c r="BA7" s="340"/>
      <c r="BB7" s="3"/>
    </row>
    <row r="8" spans="1:54" ht="18.75">
      <c r="A8" s="75"/>
      <c r="B8" s="76"/>
      <c r="C8" s="76"/>
      <c r="D8" s="76"/>
      <c r="E8" s="76"/>
      <c r="F8" s="76"/>
      <c r="G8" s="78"/>
      <c r="H8" s="3"/>
      <c r="J8" s="75"/>
      <c r="K8" s="76"/>
      <c r="L8" s="76"/>
      <c r="M8" s="76"/>
      <c r="N8" s="76"/>
      <c r="O8" s="76"/>
      <c r="P8" s="78"/>
      <c r="Q8" s="3"/>
      <c r="S8" s="75"/>
      <c r="T8" s="76"/>
      <c r="U8" s="76"/>
      <c r="V8" s="76"/>
      <c r="W8" s="76"/>
      <c r="X8" s="76"/>
      <c r="Y8" s="78"/>
      <c r="Z8" s="3"/>
      <c r="AB8" s="75"/>
      <c r="AC8" s="76"/>
      <c r="AD8" s="76"/>
      <c r="AE8" s="76"/>
      <c r="AF8" s="76"/>
      <c r="AG8" s="76"/>
      <c r="AH8" s="78"/>
      <c r="AI8" s="3"/>
      <c r="AK8" s="75"/>
      <c r="AL8" s="76"/>
      <c r="AM8" s="76"/>
      <c r="AN8" s="76"/>
      <c r="AO8" s="76"/>
      <c r="AP8" s="76"/>
      <c r="AQ8" s="78"/>
      <c r="AR8" s="3"/>
      <c r="AS8" s="2"/>
      <c r="AT8" s="302"/>
      <c r="AU8" s="76"/>
      <c r="AV8" s="76"/>
      <c r="AW8" s="76"/>
      <c r="AX8" s="76"/>
      <c r="AY8" s="76"/>
      <c r="AZ8" s="76"/>
      <c r="BA8" s="78"/>
      <c r="BB8" s="3"/>
    </row>
    <row r="9" spans="1:54" ht="15.75">
      <c r="A9" s="356" t="s">
        <v>122</v>
      </c>
      <c r="B9" s="336"/>
      <c r="C9" s="336"/>
      <c r="D9" s="336"/>
      <c r="E9" s="336"/>
      <c r="F9" s="336"/>
      <c r="G9" s="357"/>
      <c r="H9" s="3"/>
      <c r="J9" s="356" t="s">
        <v>127</v>
      </c>
      <c r="K9" s="336"/>
      <c r="L9" s="336"/>
      <c r="M9" s="336"/>
      <c r="N9" s="336"/>
      <c r="O9" s="336"/>
      <c r="P9" s="357"/>
      <c r="Q9" s="3"/>
      <c r="S9" s="356" t="s">
        <v>128</v>
      </c>
      <c r="T9" s="336"/>
      <c r="U9" s="336"/>
      <c r="V9" s="336"/>
      <c r="W9" s="336"/>
      <c r="X9" s="336"/>
      <c r="Y9" s="357"/>
      <c r="Z9" s="3"/>
      <c r="AB9" s="356" t="s">
        <v>145</v>
      </c>
      <c r="AC9" s="336"/>
      <c r="AD9" s="336"/>
      <c r="AE9" s="336"/>
      <c r="AF9" s="336"/>
      <c r="AG9" s="336"/>
      <c r="AH9" s="357"/>
      <c r="AI9" s="3"/>
      <c r="AK9" s="356" t="s">
        <v>163</v>
      </c>
      <c r="AL9" s="336"/>
      <c r="AM9" s="336"/>
      <c r="AN9" s="336"/>
      <c r="AO9" s="336"/>
      <c r="AP9" s="336"/>
      <c r="AQ9" s="357"/>
      <c r="AR9" s="3"/>
      <c r="AS9" s="2"/>
      <c r="AT9" s="302"/>
      <c r="AU9" s="336" t="s">
        <v>171</v>
      </c>
      <c r="AV9" s="336"/>
      <c r="AW9" s="336"/>
      <c r="AX9" s="336"/>
      <c r="AY9" s="336"/>
      <c r="AZ9" s="336"/>
      <c r="BA9" s="357"/>
      <c r="BB9" s="3"/>
    </row>
    <row r="10" spans="1:54" ht="17.25">
      <c r="A10" s="79"/>
      <c r="B10" s="80"/>
      <c r="C10" s="80"/>
      <c r="D10" s="80"/>
      <c r="E10" s="80"/>
      <c r="F10" s="80"/>
      <c r="G10" s="82"/>
      <c r="H10" s="3"/>
      <c r="J10" s="79"/>
      <c r="K10" s="80"/>
      <c r="L10" s="80"/>
      <c r="M10" s="80"/>
      <c r="N10" s="80"/>
      <c r="O10" s="80"/>
      <c r="P10" s="82"/>
      <c r="Q10" s="3"/>
      <c r="S10" s="79"/>
      <c r="T10" s="80"/>
      <c r="U10" s="80"/>
      <c r="V10" s="80"/>
      <c r="W10" s="80"/>
      <c r="X10" s="80"/>
      <c r="Y10" s="82"/>
      <c r="Z10" s="3"/>
      <c r="AB10" s="79"/>
      <c r="AC10" s="80"/>
      <c r="AD10" s="80"/>
      <c r="AE10" s="80"/>
      <c r="AF10" s="80"/>
      <c r="AG10" s="80"/>
      <c r="AH10" s="82"/>
      <c r="AI10" s="3"/>
      <c r="AK10" s="276"/>
      <c r="AL10" s="277"/>
      <c r="AM10" s="277"/>
      <c r="AN10" s="277"/>
      <c r="AO10" s="277"/>
      <c r="AP10" s="277"/>
      <c r="AQ10" s="278"/>
      <c r="AR10" s="3"/>
      <c r="AS10" s="2"/>
      <c r="AT10" s="302"/>
      <c r="AU10" s="297"/>
      <c r="AV10" s="297"/>
      <c r="AW10" s="297"/>
      <c r="AX10" s="297"/>
      <c r="AY10" s="297"/>
      <c r="AZ10" s="297"/>
      <c r="BA10" s="298"/>
      <c r="BB10" s="3"/>
    </row>
    <row r="11" spans="1:54">
      <c r="A11" s="83"/>
      <c r="B11" s="132" t="s">
        <v>123</v>
      </c>
      <c r="C11" s="64"/>
      <c r="D11" s="206">
        <v>116</v>
      </c>
      <c r="E11" s="64"/>
      <c r="F11" s="64"/>
      <c r="G11" s="87"/>
      <c r="H11" s="3"/>
      <c r="J11" s="83"/>
      <c r="K11" s="132" t="s">
        <v>123</v>
      </c>
      <c r="L11" s="64"/>
      <c r="M11" s="206">
        <v>116</v>
      </c>
      <c r="N11" s="64"/>
      <c r="O11" s="64"/>
      <c r="P11" s="87"/>
      <c r="Q11" s="3"/>
      <c r="S11" s="83"/>
      <c r="T11" s="132" t="s">
        <v>123</v>
      </c>
      <c r="U11" s="64"/>
      <c r="V11" s="206">
        <v>116</v>
      </c>
      <c r="W11" s="64"/>
      <c r="X11" s="64"/>
      <c r="Y11" s="87"/>
      <c r="Z11" s="3"/>
      <c r="AB11" s="83"/>
      <c r="AC11" s="132" t="s">
        <v>123</v>
      </c>
      <c r="AD11" s="64"/>
      <c r="AE11" s="206">
        <v>116</v>
      </c>
      <c r="AF11" s="64"/>
      <c r="AG11" s="64"/>
      <c r="AH11" s="87"/>
      <c r="AI11" s="3"/>
      <c r="AK11" s="83"/>
      <c r="AL11" s="132" t="s">
        <v>123</v>
      </c>
      <c r="AM11" s="64"/>
      <c r="AN11" s="206">
        <v>116</v>
      </c>
      <c r="AO11" s="64"/>
      <c r="AP11" s="64"/>
      <c r="AQ11" s="87"/>
      <c r="AR11" s="3"/>
      <c r="AS11" s="2"/>
      <c r="AT11" s="302"/>
      <c r="AU11" s="64"/>
      <c r="AV11" s="132" t="s">
        <v>123</v>
      </c>
      <c r="AW11" s="64"/>
      <c r="AX11" s="206">
        <v>116</v>
      </c>
      <c r="AY11" s="64"/>
      <c r="AZ11" s="64"/>
      <c r="BA11" s="87"/>
      <c r="BB11" s="3"/>
    </row>
    <row r="12" spans="1:54">
      <c r="A12" s="88"/>
      <c r="B12" s="55" t="s">
        <v>107</v>
      </c>
      <c r="C12" s="55"/>
      <c r="D12" s="358">
        <v>146047807</v>
      </c>
      <c r="E12" s="358"/>
      <c r="F12" s="55"/>
      <c r="G12" s="92"/>
      <c r="H12" s="3"/>
      <c r="J12" s="88"/>
      <c r="K12" s="55" t="s">
        <v>107</v>
      </c>
      <c r="L12" s="55"/>
      <c r="M12" s="358">
        <v>146047807</v>
      </c>
      <c r="N12" s="358"/>
      <c r="O12" s="55"/>
      <c r="P12" s="92"/>
      <c r="Q12" s="3"/>
      <c r="S12" s="88"/>
      <c r="T12" s="55" t="s">
        <v>107</v>
      </c>
      <c r="U12" s="55"/>
      <c r="V12" s="358">
        <v>146047807</v>
      </c>
      <c r="W12" s="358"/>
      <c r="X12" s="55"/>
      <c r="Y12" s="92"/>
      <c r="Z12" s="3"/>
      <c r="AB12" s="88"/>
      <c r="AC12" s="55" t="s">
        <v>107</v>
      </c>
      <c r="AD12" s="55"/>
      <c r="AE12" s="358">
        <v>146047807</v>
      </c>
      <c r="AF12" s="358"/>
      <c r="AG12" s="55"/>
      <c r="AH12" s="92"/>
      <c r="AI12" s="3"/>
      <c r="AK12" s="88"/>
      <c r="AL12" s="55" t="s">
        <v>107</v>
      </c>
      <c r="AM12" s="55"/>
      <c r="AN12" s="358">
        <v>146047807</v>
      </c>
      <c r="AO12" s="358"/>
      <c r="AP12" s="55"/>
      <c r="AQ12" s="92"/>
      <c r="AR12" s="3"/>
      <c r="AS12" s="2"/>
      <c r="AT12" s="302"/>
      <c r="AU12" s="55"/>
      <c r="AV12" s="55" t="s">
        <v>107</v>
      </c>
      <c r="AW12" s="55"/>
      <c r="AX12" s="358">
        <v>146047807</v>
      </c>
      <c r="AY12" s="358"/>
      <c r="AZ12" s="55"/>
      <c r="BA12" s="92"/>
      <c r="BB12" s="3"/>
    </row>
    <row r="13" spans="1:54">
      <c r="A13" s="88"/>
      <c r="B13" s="55" t="s">
        <v>109</v>
      </c>
      <c r="C13" s="55"/>
      <c r="D13" s="57" t="s">
        <v>124</v>
      </c>
      <c r="E13" s="94"/>
      <c r="F13" s="66"/>
      <c r="G13" s="95"/>
      <c r="H13" s="3"/>
      <c r="J13" s="88"/>
      <c r="K13" s="55" t="s">
        <v>109</v>
      </c>
      <c r="L13" s="55"/>
      <c r="M13" s="57" t="s">
        <v>124</v>
      </c>
      <c r="N13" s="94"/>
      <c r="O13" s="66"/>
      <c r="P13" s="95"/>
      <c r="Q13" s="3"/>
      <c r="S13" s="88"/>
      <c r="T13" s="55" t="s">
        <v>109</v>
      </c>
      <c r="U13" s="55"/>
      <c r="V13" s="57" t="s">
        <v>124</v>
      </c>
      <c r="W13" s="94"/>
      <c r="X13" s="66"/>
      <c r="Y13" s="95"/>
      <c r="Z13" s="3"/>
      <c r="AB13" s="88"/>
      <c r="AC13" s="55" t="s">
        <v>109</v>
      </c>
      <c r="AD13" s="55"/>
      <c r="AE13" s="57" t="s">
        <v>124</v>
      </c>
      <c r="AF13" s="94"/>
      <c r="AG13" s="66"/>
      <c r="AH13" s="95"/>
      <c r="AI13" s="3"/>
      <c r="AK13" s="88"/>
      <c r="AL13" s="55" t="s">
        <v>109</v>
      </c>
      <c r="AM13" s="55"/>
      <c r="AN13" s="57" t="s">
        <v>124</v>
      </c>
      <c r="AO13" s="94"/>
      <c r="AP13" s="66"/>
      <c r="AQ13" s="95"/>
      <c r="AR13" s="3"/>
      <c r="AS13" s="2"/>
      <c r="AT13" s="302"/>
      <c r="AU13" s="55"/>
      <c r="AV13" s="55" t="s">
        <v>109</v>
      </c>
      <c r="AW13" s="55"/>
      <c r="AX13" s="57" t="s">
        <v>124</v>
      </c>
      <c r="AY13" s="94"/>
      <c r="AZ13" s="66"/>
      <c r="BA13" s="95"/>
      <c r="BB13" s="3"/>
    </row>
    <row r="14" spans="1:54">
      <c r="A14" s="96"/>
      <c r="B14" s="53" t="s">
        <v>111</v>
      </c>
      <c r="C14" s="53"/>
      <c r="D14" s="98" t="s">
        <v>112</v>
      </c>
      <c r="E14" s="99"/>
      <c r="F14" s="53"/>
      <c r="G14" s="100"/>
      <c r="H14" s="3"/>
      <c r="J14" s="96"/>
      <c r="K14" s="53" t="s">
        <v>111</v>
      </c>
      <c r="L14" s="53"/>
      <c r="M14" s="98" t="s">
        <v>112</v>
      </c>
      <c r="N14" s="99"/>
      <c r="O14" s="53"/>
      <c r="P14" s="100"/>
      <c r="Q14" s="3"/>
      <c r="S14" s="96"/>
      <c r="T14" s="53" t="s">
        <v>111</v>
      </c>
      <c r="U14" s="53"/>
      <c r="V14" s="98" t="s">
        <v>112</v>
      </c>
      <c r="W14" s="99"/>
      <c r="X14" s="53"/>
      <c r="Y14" s="100"/>
      <c r="Z14" s="3"/>
      <c r="AB14" s="96"/>
      <c r="AC14" s="53" t="s">
        <v>111</v>
      </c>
      <c r="AD14" s="53"/>
      <c r="AE14" s="98" t="s">
        <v>112</v>
      </c>
      <c r="AF14" s="99"/>
      <c r="AG14" s="53"/>
      <c r="AH14" s="100"/>
      <c r="AI14" s="3"/>
      <c r="AK14" s="96"/>
      <c r="AL14" s="53" t="s">
        <v>111</v>
      </c>
      <c r="AM14" s="53"/>
      <c r="AN14" s="98" t="s">
        <v>112</v>
      </c>
      <c r="AO14" s="99"/>
      <c r="AP14" s="53"/>
      <c r="AQ14" s="100"/>
      <c r="AR14" s="3"/>
      <c r="AS14" s="2"/>
      <c r="AT14" s="302"/>
      <c r="AU14" s="53"/>
      <c r="AV14" s="53" t="s">
        <v>111</v>
      </c>
      <c r="AW14" s="53"/>
      <c r="AX14" s="98" t="s">
        <v>112</v>
      </c>
      <c r="AY14" s="99"/>
      <c r="AZ14" s="53"/>
      <c r="BA14" s="100"/>
      <c r="BB14" s="3"/>
    </row>
    <row r="15" spans="1:54">
      <c r="A15" s="64"/>
      <c r="B15" s="64"/>
      <c r="C15" s="64"/>
      <c r="D15" s="64"/>
      <c r="E15" s="64"/>
      <c r="F15" s="102"/>
      <c r="G15" s="64"/>
      <c r="H15" s="3"/>
      <c r="J15" s="64"/>
      <c r="K15" s="64"/>
      <c r="L15" s="64"/>
      <c r="M15" s="64"/>
      <c r="N15" s="64"/>
      <c r="O15" s="102"/>
      <c r="P15" s="64"/>
      <c r="Q15" s="3"/>
      <c r="S15" s="64"/>
      <c r="T15" s="64"/>
      <c r="U15" s="64"/>
      <c r="V15" s="64"/>
      <c r="W15" s="64"/>
      <c r="X15" s="102"/>
      <c r="Y15" s="64"/>
      <c r="Z15" s="3"/>
      <c r="AB15" s="64"/>
      <c r="AC15" s="64"/>
      <c r="AD15" s="64"/>
      <c r="AE15" s="64"/>
      <c r="AF15" s="64"/>
      <c r="AG15" s="102"/>
      <c r="AH15" s="64"/>
      <c r="AI15" s="3"/>
      <c r="AK15" s="64"/>
      <c r="AL15" s="64"/>
      <c r="AM15" s="64"/>
      <c r="AN15" s="64"/>
      <c r="AO15" s="64"/>
      <c r="AP15" s="102"/>
      <c r="AQ15" s="64"/>
      <c r="AR15" s="3"/>
      <c r="AS15" s="2"/>
      <c r="AT15" s="302"/>
      <c r="AU15" s="64"/>
      <c r="AV15" s="64"/>
      <c r="AW15" s="64"/>
      <c r="AX15" s="64"/>
      <c r="AY15" s="64"/>
      <c r="AZ15" s="102"/>
      <c r="BA15" s="64"/>
      <c r="BB15" s="3"/>
    </row>
    <row r="16" spans="1:54">
      <c r="A16" s="71"/>
      <c r="B16" s="72"/>
      <c r="C16" s="72"/>
      <c r="D16" s="72"/>
      <c r="E16" s="72"/>
      <c r="F16" s="72"/>
      <c r="G16" s="74"/>
      <c r="H16" s="3"/>
      <c r="J16" s="71"/>
      <c r="K16" s="72"/>
      <c r="L16" s="72"/>
      <c r="M16" s="72"/>
      <c r="N16" s="72"/>
      <c r="O16" s="72"/>
      <c r="P16" s="74"/>
      <c r="Q16" s="3"/>
      <c r="S16" s="71"/>
      <c r="T16" s="72"/>
      <c r="U16" s="72"/>
      <c r="V16" s="72"/>
      <c r="W16" s="72"/>
      <c r="X16" s="72"/>
      <c r="Y16" s="74"/>
      <c r="Z16" s="3"/>
      <c r="AB16" s="71"/>
      <c r="AC16" s="72"/>
      <c r="AD16" s="72"/>
      <c r="AE16" s="72"/>
      <c r="AF16" s="72"/>
      <c r="AG16" s="72"/>
      <c r="AH16" s="74"/>
      <c r="AI16" s="3"/>
      <c r="AK16" s="71"/>
      <c r="AL16" s="72"/>
      <c r="AM16" s="72"/>
      <c r="AN16" s="72"/>
      <c r="AO16" s="72"/>
      <c r="AP16" s="72"/>
      <c r="AQ16" s="74"/>
      <c r="AR16" s="3"/>
      <c r="AS16" s="2"/>
      <c r="AT16" s="302"/>
      <c r="AU16" s="72"/>
      <c r="AV16" s="72"/>
      <c r="AW16" s="72"/>
      <c r="AX16" s="72"/>
      <c r="AY16" s="72"/>
      <c r="AZ16" s="72"/>
      <c r="BA16" s="74"/>
      <c r="BB16" s="3"/>
    </row>
    <row r="17" spans="1:54">
      <c r="A17" s="103"/>
      <c r="B17" s="104" t="s">
        <v>80</v>
      </c>
      <c r="C17" s="106"/>
      <c r="D17" s="106"/>
      <c r="E17" s="106"/>
      <c r="F17" s="107">
        <v>0</v>
      </c>
      <c r="G17" s="108"/>
      <c r="H17" s="3"/>
      <c r="J17" s="103"/>
      <c r="K17" s="104" t="s">
        <v>80</v>
      </c>
      <c r="L17" s="106"/>
      <c r="M17" s="106"/>
      <c r="N17" s="106"/>
      <c r="O17" s="107">
        <v>962.5</v>
      </c>
      <c r="P17" s="108"/>
      <c r="Q17" s="3"/>
      <c r="S17" s="103"/>
      <c r="T17" s="104" t="s">
        <v>80</v>
      </c>
      <c r="U17" s="106"/>
      <c r="V17" s="106"/>
      <c r="W17" s="106"/>
      <c r="X17" s="107">
        <v>962.5</v>
      </c>
      <c r="Y17" s="108"/>
      <c r="Z17" s="3"/>
      <c r="AB17" s="103"/>
      <c r="AC17" s="104" t="s">
        <v>80</v>
      </c>
      <c r="AD17" s="106"/>
      <c r="AE17" s="106"/>
      <c r="AF17" s="106"/>
      <c r="AG17" s="107">
        <v>962.51</v>
      </c>
      <c r="AH17" s="108"/>
      <c r="AI17" s="3"/>
      <c r="AK17" s="103"/>
      <c r="AL17" s="104" t="s">
        <v>80</v>
      </c>
      <c r="AM17" s="106"/>
      <c r="AN17" s="106"/>
      <c r="AO17" s="106"/>
      <c r="AP17" s="107">
        <v>962.52</v>
      </c>
      <c r="AQ17" s="108"/>
      <c r="AR17" s="3"/>
      <c r="AS17" s="2"/>
      <c r="AT17" s="302"/>
      <c r="AU17" s="106"/>
      <c r="AV17" s="104" t="s">
        <v>80</v>
      </c>
      <c r="AW17" s="106"/>
      <c r="AX17" s="106"/>
      <c r="AY17" s="106"/>
      <c r="AZ17" s="107">
        <v>962.53</v>
      </c>
      <c r="BA17" s="108"/>
      <c r="BB17" s="3"/>
    </row>
    <row r="18" spans="1:54">
      <c r="A18" s="110"/>
      <c r="B18" s="2" t="s">
        <v>125</v>
      </c>
      <c r="C18" s="2"/>
      <c r="D18" s="2"/>
      <c r="E18" s="207"/>
      <c r="F18" s="64"/>
      <c r="G18" s="87"/>
      <c r="H18" s="3"/>
      <c r="J18" s="110"/>
      <c r="K18" s="2" t="s">
        <v>125</v>
      </c>
      <c r="L18" s="2"/>
      <c r="M18" s="2"/>
      <c r="N18" s="207"/>
      <c r="O18" s="64"/>
      <c r="P18" s="87"/>
      <c r="Q18" s="3"/>
      <c r="S18" s="110"/>
      <c r="T18" s="2" t="s">
        <v>125</v>
      </c>
      <c r="U18" s="2"/>
      <c r="V18" s="2"/>
      <c r="W18" s="207"/>
      <c r="X18" s="64"/>
      <c r="Y18" s="87"/>
      <c r="Z18" s="3"/>
      <c r="AB18" s="110"/>
      <c r="AC18" s="2" t="s">
        <v>125</v>
      </c>
      <c r="AD18" s="2"/>
      <c r="AE18" s="2"/>
      <c r="AF18" s="207"/>
      <c r="AG18" s="64"/>
      <c r="AH18" s="87"/>
      <c r="AI18" s="3"/>
      <c r="AK18" s="110"/>
      <c r="AL18" s="2" t="s">
        <v>125</v>
      </c>
      <c r="AM18" s="2"/>
      <c r="AN18" s="2"/>
      <c r="AO18" s="207"/>
      <c r="AP18" s="64"/>
      <c r="AQ18" s="87"/>
      <c r="AR18" s="3"/>
      <c r="AS18" s="2"/>
      <c r="AT18" s="302"/>
      <c r="AU18" s="2"/>
      <c r="AV18" s="2" t="s">
        <v>125</v>
      </c>
      <c r="AW18" s="2"/>
      <c r="AX18" s="2"/>
      <c r="AY18" s="207"/>
      <c r="AZ18" s="64"/>
      <c r="BA18" s="87"/>
      <c r="BB18" s="3"/>
    </row>
    <row r="19" spans="1:54">
      <c r="A19" s="110"/>
      <c r="B19" s="2"/>
      <c r="C19" s="2"/>
      <c r="D19" s="2"/>
      <c r="E19" s="207"/>
      <c r="F19" s="64"/>
      <c r="G19" s="87"/>
      <c r="H19" s="3"/>
      <c r="J19" s="110"/>
      <c r="K19" s="2"/>
      <c r="L19" s="2"/>
      <c r="M19" s="2"/>
      <c r="N19" s="207"/>
      <c r="O19" s="64"/>
      <c r="P19" s="87"/>
      <c r="Q19" s="3"/>
      <c r="S19" s="110"/>
      <c r="T19" s="2"/>
      <c r="U19" s="2"/>
      <c r="V19" s="2"/>
      <c r="W19" s="207"/>
      <c r="X19" s="64"/>
      <c r="Y19" s="87"/>
      <c r="Z19" s="3"/>
      <c r="AB19" s="110"/>
      <c r="AC19" s="2"/>
      <c r="AD19" s="2"/>
      <c r="AE19" s="2"/>
      <c r="AF19" s="207"/>
      <c r="AG19" s="64"/>
      <c r="AH19" s="87"/>
      <c r="AI19" s="3"/>
      <c r="AK19" s="110"/>
      <c r="AL19" s="2"/>
      <c r="AM19" s="2"/>
      <c r="AN19" s="2"/>
      <c r="AO19" s="207"/>
      <c r="AP19" s="64"/>
      <c r="AQ19" s="87"/>
      <c r="AR19" s="3"/>
      <c r="AS19" s="2"/>
      <c r="AT19" s="302"/>
      <c r="AU19" s="2"/>
      <c r="AV19" s="2"/>
      <c r="AW19" s="2"/>
      <c r="AX19" s="2"/>
      <c r="AY19" s="207"/>
      <c r="AZ19" s="64"/>
      <c r="BA19" s="87"/>
      <c r="BB19" s="3"/>
    </row>
    <row r="20" spans="1:54">
      <c r="A20" s="110"/>
      <c r="B20" s="2" t="s">
        <v>114</v>
      </c>
      <c r="C20" s="2"/>
      <c r="D20" s="2"/>
      <c r="E20" s="138"/>
      <c r="F20" s="64"/>
      <c r="G20" s="87"/>
      <c r="H20" s="3"/>
      <c r="J20" s="110"/>
      <c r="K20" s="2" t="s">
        <v>114</v>
      </c>
      <c r="L20" s="2"/>
      <c r="M20" s="2"/>
      <c r="N20" s="138"/>
      <c r="O20" s="64"/>
      <c r="P20" s="87"/>
      <c r="Q20" s="3"/>
      <c r="S20" s="110"/>
      <c r="T20" s="2" t="s">
        <v>114</v>
      </c>
      <c r="U20" s="2"/>
      <c r="V20" s="2"/>
      <c r="W20" s="138"/>
      <c r="X20" s="64"/>
      <c r="Y20" s="87"/>
      <c r="Z20" s="3"/>
      <c r="AB20" s="110"/>
      <c r="AC20" s="2" t="s">
        <v>114</v>
      </c>
      <c r="AD20" s="2"/>
      <c r="AE20" s="2"/>
      <c r="AF20" s="138"/>
      <c r="AG20" s="64"/>
      <c r="AH20" s="87"/>
      <c r="AI20" s="3"/>
      <c r="AK20" s="110"/>
      <c r="AL20" s="2" t="s">
        <v>114</v>
      </c>
      <c r="AM20" s="2"/>
      <c r="AN20" s="2"/>
      <c r="AO20" s="138"/>
      <c r="AP20" s="64"/>
      <c r="AQ20" s="87"/>
      <c r="AR20" s="3"/>
      <c r="AS20" s="2"/>
      <c r="AT20" s="302"/>
      <c r="AU20" s="2"/>
      <c r="AV20" s="2" t="s">
        <v>114</v>
      </c>
      <c r="AW20" s="2"/>
      <c r="AX20" s="2"/>
      <c r="AY20" s="138"/>
      <c r="AZ20" s="64"/>
      <c r="BA20" s="87"/>
      <c r="BB20" s="3"/>
    </row>
    <row r="21" spans="1:54">
      <c r="A21" s="110"/>
      <c r="B21" s="2"/>
      <c r="C21" s="2"/>
      <c r="D21" s="2"/>
      <c r="E21" s="138"/>
      <c r="F21" s="112"/>
      <c r="G21" s="113"/>
      <c r="H21" s="3"/>
      <c r="J21" s="110"/>
      <c r="K21" s="2"/>
      <c r="L21" s="2"/>
      <c r="M21" s="2"/>
      <c r="N21" s="138"/>
      <c r="O21" s="112"/>
      <c r="P21" s="113"/>
      <c r="Q21" s="3"/>
      <c r="S21" s="110"/>
      <c r="T21" s="2"/>
      <c r="U21" s="2"/>
      <c r="V21" s="2"/>
      <c r="W21" s="138"/>
      <c r="X21" s="112"/>
      <c r="Y21" s="113"/>
      <c r="Z21" s="3"/>
      <c r="AB21" s="110"/>
      <c r="AC21" s="2"/>
      <c r="AD21" s="2"/>
      <c r="AE21" s="2"/>
      <c r="AF21" s="138"/>
      <c r="AG21" s="112"/>
      <c r="AH21" s="113"/>
      <c r="AI21" s="3"/>
      <c r="AK21" s="110"/>
      <c r="AL21" s="2"/>
      <c r="AM21" s="2"/>
      <c r="AN21" s="2"/>
      <c r="AO21" s="138"/>
      <c r="AP21" s="112"/>
      <c r="AQ21" s="113"/>
      <c r="AR21" s="3"/>
      <c r="AS21" s="2"/>
      <c r="AT21" s="302"/>
      <c r="AU21" s="2"/>
      <c r="AV21" s="2"/>
      <c r="AW21" s="2"/>
      <c r="AX21" s="2"/>
      <c r="AY21" s="138"/>
      <c r="AZ21" s="112"/>
      <c r="BA21" s="113"/>
      <c r="BB21" s="3"/>
    </row>
    <row r="22" spans="1:54">
      <c r="A22" s="110"/>
      <c r="B22" s="208" t="s">
        <v>126</v>
      </c>
      <c r="C22" s="42"/>
      <c r="D22" s="209"/>
      <c r="E22" s="42"/>
      <c r="F22" s="210">
        <f>SUM(F25:F29)</f>
        <v>0</v>
      </c>
      <c r="G22" s="87"/>
      <c r="H22" s="3"/>
      <c r="J22" s="110"/>
      <c r="K22" s="208" t="s">
        <v>126</v>
      </c>
      <c r="L22" s="42"/>
      <c r="M22" s="209"/>
      <c r="N22" s="42"/>
      <c r="O22" s="210">
        <f>SUM(O25:O29)</f>
        <v>0</v>
      </c>
      <c r="P22" s="87"/>
      <c r="Q22" s="3"/>
      <c r="S22" s="110"/>
      <c r="T22" s="208" t="s">
        <v>126</v>
      </c>
      <c r="U22" s="42"/>
      <c r="V22" s="209"/>
      <c r="W22" s="42"/>
      <c r="X22" s="210">
        <f>SUM(X25:X29)</f>
        <v>0</v>
      </c>
      <c r="Y22" s="87"/>
      <c r="Z22" s="3"/>
      <c r="AB22" s="110"/>
      <c r="AC22" s="208" t="s">
        <v>126</v>
      </c>
      <c r="AD22" s="42"/>
      <c r="AE22" s="209"/>
      <c r="AF22" s="42"/>
      <c r="AG22" s="210">
        <f>SUM(AG25:AG29)</f>
        <v>0</v>
      </c>
      <c r="AH22" s="87"/>
      <c r="AI22" s="3"/>
      <c r="AK22" s="110"/>
      <c r="AL22" s="208" t="s">
        <v>126</v>
      </c>
      <c r="AM22" s="42"/>
      <c r="AN22" s="209"/>
      <c r="AO22" s="42"/>
      <c r="AP22" s="210">
        <f>SUM(AP25:AP29)</f>
        <v>0</v>
      </c>
      <c r="AQ22" s="87"/>
      <c r="AR22" s="3"/>
      <c r="AS22" s="2"/>
      <c r="AT22" s="302"/>
      <c r="AU22" s="2"/>
      <c r="AV22" s="208" t="s">
        <v>126</v>
      </c>
      <c r="AW22" s="42"/>
      <c r="AX22" s="209"/>
      <c r="AY22" s="42"/>
      <c r="AZ22" s="210">
        <f>SUM(AZ25:AZ29)</f>
        <v>0</v>
      </c>
      <c r="BA22" s="87"/>
      <c r="BB22" s="3"/>
    </row>
    <row r="23" spans="1:54">
      <c r="A23" s="110"/>
      <c r="B23" s="209"/>
      <c r="C23" s="209"/>
      <c r="D23" s="209"/>
      <c r="E23" s="209"/>
      <c r="F23" s="211"/>
      <c r="G23" s="87"/>
      <c r="H23" s="3"/>
      <c r="J23" s="110"/>
      <c r="K23" s="209"/>
      <c r="L23" s="209"/>
      <c r="M23" s="209"/>
      <c r="N23" s="209"/>
      <c r="O23" s="211"/>
      <c r="P23" s="87"/>
      <c r="Q23" s="3"/>
      <c r="S23" s="110"/>
      <c r="T23" s="209"/>
      <c r="U23" s="209"/>
      <c r="V23" s="209"/>
      <c r="W23" s="209"/>
      <c r="X23" s="211"/>
      <c r="Y23" s="87"/>
      <c r="Z23" s="3"/>
      <c r="AB23" s="110"/>
      <c r="AC23" s="209"/>
      <c r="AD23" s="209"/>
      <c r="AE23" s="209"/>
      <c r="AF23" s="209"/>
      <c r="AG23" s="211"/>
      <c r="AH23" s="87"/>
      <c r="AI23" s="3"/>
      <c r="AK23" s="110"/>
      <c r="AL23" s="209"/>
      <c r="AM23" s="209"/>
      <c r="AN23" s="209"/>
      <c r="AO23" s="209"/>
      <c r="AP23" s="211"/>
      <c r="AQ23" s="87"/>
      <c r="AR23" s="3"/>
      <c r="AS23" s="2"/>
      <c r="AT23" s="302"/>
      <c r="AU23" s="2"/>
      <c r="AV23" s="209"/>
      <c r="AW23" s="209"/>
      <c r="AX23" s="209"/>
      <c r="AY23" s="209"/>
      <c r="AZ23" s="211"/>
      <c r="BA23" s="87"/>
      <c r="BB23" s="3"/>
    </row>
    <row r="24" spans="1:54">
      <c r="A24" s="110"/>
      <c r="B24" s="106" t="s">
        <v>83</v>
      </c>
      <c r="C24" s="106" t="s">
        <v>85</v>
      </c>
      <c r="D24" s="106"/>
      <c r="E24" s="109"/>
      <c r="F24" s="55"/>
      <c r="G24" s="114"/>
      <c r="H24" s="115"/>
      <c r="J24" s="110"/>
      <c r="K24" s="106" t="s">
        <v>83</v>
      </c>
      <c r="L24" s="106" t="s">
        <v>85</v>
      </c>
      <c r="M24" s="106"/>
      <c r="N24" s="109"/>
      <c r="O24" s="55"/>
      <c r="P24" s="114"/>
      <c r="Q24" s="115"/>
      <c r="S24" s="110"/>
      <c r="T24" s="106" t="s">
        <v>83</v>
      </c>
      <c r="U24" s="106" t="s">
        <v>85</v>
      </c>
      <c r="V24" s="106"/>
      <c r="W24" s="109"/>
      <c r="X24" s="55"/>
      <c r="Y24" s="114"/>
      <c r="Z24" s="115"/>
      <c r="AB24" s="110"/>
      <c r="AC24" s="106" t="s">
        <v>83</v>
      </c>
      <c r="AD24" s="106" t="s">
        <v>85</v>
      </c>
      <c r="AE24" s="106"/>
      <c r="AF24" s="109"/>
      <c r="AG24" s="55"/>
      <c r="AH24" s="114"/>
      <c r="AI24" s="115"/>
      <c r="AK24" s="110"/>
      <c r="AL24" s="106" t="s">
        <v>83</v>
      </c>
      <c r="AM24" s="106" t="s">
        <v>85</v>
      </c>
      <c r="AN24" s="106"/>
      <c r="AO24" s="109"/>
      <c r="AP24" s="55"/>
      <c r="AQ24" s="114"/>
      <c r="AR24" s="115"/>
      <c r="AS24" s="64"/>
      <c r="AT24" s="302"/>
      <c r="AU24" s="2"/>
      <c r="AV24" s="106" t="s">
        <v>83</v>
      </c>
      <c r="AW24" s="106" t="s">
        <v>85</v>
      </c>
      <c r="AX24" s="106"/>
      <c r="AY24" s="109"/>
      <c r="AZ24" s="55"/>
      <c r="BA24" s="114"/>
      <c r="BB24" s="115"/>
    </row>
    <row r="25" spans="1:54">
      <c r="A25" s="110"/>
      <c r="B25" s="212"/>
      <c r="C25" s="213"/>
      <c r="D25" s="214"/>
      <c r="E25" s="215"/>
      <c r="F25" s="215"/>
      <c r="G25" s="114"/>
      <c r="H25" s="115"/>
      <c r="J25" s="110"/>
      <c r="K25" s="212"/>
      <c r="L25" s="213"/>
      <c r="M25" s="214"/>
      <c r="N25" s="215"/>
      <c r="O25" s="215"/>
      <c r="P25" s="114"/>
      <c r="Q25" s="115"/>
      <c r="S25" s="110"/>
      <c r="T25" s="212"/>
      <c r="U25" s="213"/>
      <c r="V25" s="214"/>
      <c r="W25" s="215"/>
      <c r="X25" s="215"/>
      <c r="Y25" s="114"/>
      <c r="Z25" s="115"/>
      <c r="AB25" s="110"/>
      <c r="AC25" s="212"/>
      <c r="AD25" s="213"/>
      <c r="AE25" s="214"/>
      <c r="AF25" s="215"/>
      <c r="AG25" s="215"/>
      <c r="AH25" s="114"/>
      <c r="AI25" s="115"/>
      <c r="AK25" s="110"/>
      <c r="AL25" s="212"/>
      <c r="AM25" s="213"/>
      <c r="AN25" s="214"/>
      <c r="AO25" s="215"/>
      <c r="AP25" s="215"/>
      <c r="AQ25" s="114"/>
      <c r="AR25" s="115"/>
      <c r="AS25" s="64"/>
      <c r="AT25" s="302"/>
      <c r="AU25" s="2"/>
      <c r="AV25" s="212"/>
      <c r="AW25" s="213"/>
      <c r="AX25" s="214"/>
      <c r="AY25" s="215"/>
      <c r="AZ25" s="215"/>
      <c r="BA25" s="114"/>
      <c r="BB25" s="115"/>
    </row>
    <row r="26" spans="1:54">
      <c r="A26" s="110"/>
      <c r="B26" s="212"/>
      <c r="C26" s="213"/>
      <c r="D26" s="214"/>
      <c r="E26" s="215"/>
      <c r="F26" s="215"/>
      <c r="G26" s="114"/>
      <c r="H26" s="115"/>
      <c r="J26" s="110"/>
      <c r="K26" s="212"/>
      <c r="L26" s="213"/>
      <c r="M26" s="214"/>
      <c r="N26" s="215"/>
      <c r="O26" s="215"/>
      <c r="P26" s="114"/>
      <c r="Q26" s="115"/>
      <c r="S26" s="110"/>
      <c r="T26" s="212"/>
      <c r="U26" s="213"/>
      <c r="V26" s="214"/>
      <c r="W26" s="215"/>
      <c r="X26" s="215"/>
      <c r="Y26" s="114"/>
      <c r="Z26" s="115"/>
      <c r="AB26" s="110"/>
      <c r="AC26" s="212"/>
      <c r="AD26" s="213"/>
      <c r="AE26" s="214"/>
      <c r="AF26" s="215"/>
      <c r="AG26" s="215"/>
      <c r="AH26" s="114"/>
      <c r="AI26" s="115"/>
      <c r="AK26" s="110"/>
      <c r="AL26" s="212"/>
      <c r="AM26" s="213"/>
      <c r="AN26" s="214"/>
      <c r="AO26" s="215"/>
      <c r="AP26" s="215"/>
      <c r="AQ26" s="114"/>
      <c r="AR26" s="115"/>
      <c r="AS26" s="64"/>
      <c r="AT26" s="302"/>
      <c r="AU26" s="2"/>
      <c r="AV26" s="212"/>
      <c r="AW26" s="213"/>
      <c r="AX26" s="214"/>
      <c r="AY26" s="215"/>
      <c r="AZ26" s="215"/>
      <c r="BA26" s="114"/>
      <c r="BB26" s="115"/>
    </row>
    <row r="27" spans="1:54">
      <c r="A27" s="110"/>
      <c r="B27" s="212"/>
      <c r="C27" s="213"/>
      <c r="D27" s="214"/>
      <c r="E27" s="215"/>
      <c r="F27" s="215"/>
      <c r="G27" s="114"/>
      <c r="H27" s="115"/>
      <c r="J27" s="110"/>
      <c r="K27" s="212"/>
      <c r="L27" s="213"/>
      <c r="M27" s="214"/>
      <c r="N27" s="215"/>
      <c r="O27" s="215"/>
      <c r="P27" s="114"/>
      <c r="Q27" s="115"/>
      <c r="S27" s="110"/>
      <c r="T27" s="212"/>
      <c r="U27" s="213"/>
      <c r="V27" s="214"/>
      <c r="W27" s="215"/>
      <c r="X27" s="215"/>
      <c r="Y27" s="114"/>
      <c r="Z27" s="115"/>
      <c r="AB27" s="110"/>
      <c r="AC27" s="212"/>
      <c r="AD27" s="213"/>
      <c r="AE27" s="214"/>
      <c r="AF27" s="215"/>
      <c r="AG27" s="215"/>
      <c r="AH27" s="114"/>
      <c r="AI27" s="115"/>
      <c r="AK27" s="110"/>
      <c r="AL27" s="212"/>
      <c r="AM27" s="213"/>
      <c r="AN27" s="214"/>
      <c r="AO27" s="215"/>
      <c r="AP27" s="215"/>
      <c r="AQ27" s="114"/>
      <c r="AR27" s="115"/>
      <c r="AS27" s="64"/>
      <c r="AT27" s="302"/>
      <c r="AU27" s="2"/>
      <c r="AV27" s="212"/>
      <c r="AW27" s="213"/>
      <c r="AX27" s="214"/>
      <c r="AY27" s="215"/>
      <c r="AZ27" s="215"/>
      <c r="BA27" s="114"/>
      <c r="BB27" s="115"/>
    </row>
    <row r="28" spans="1:54">
      <c r="A28" s="110"/>
      <c r="B28" s="216"/>
      <c r="C28" s="217"/>
      <c r="D28" s="214"/>
      <c r="E28" s="218"/>
      <c r="F28" s="126"/>
      <c r="G28" s="114"/>
      <c r="H28" s="3"/>
      <c r="J28" s="110"/>
      <c r="K28" s="216"/>
      <c r="L28" s="217"/>
      <c r="M28" s="214"/>
      <c r="N28" s="218"/>
      <c r="O28" s="126"/>
      <c r="P28" s="114"/>
      <c r="Q28" s="3"/>
      <c r="S28" s="110"/>
      <c r="T28" s="216"/>
      <c r="U28" s="217"/>
      <c r="V28" s="214"/>
      <c r="W28" s="218"/>
      <c r="X28" s="126"/>
      <c r="Y28" s="114"/>
      <c r="Z28" s="3"/>
      <c r="AB28" s="110"/>
      <c r="AC28" s="216"/>
      <c r="AD28" s="217"/>
      <c r="AE28" s="214"/>
      <c r="AF28" s="218"/>
      <c r="AG28" s="126"/>
      <c r="AH28" s="114"/>
      <c r="AI28" s="3"/>
      <c r="AK28" s="110"/>
      <c r="AL28" s="216"/>
      <c r="AM28" s="217"/>
      <c r="AN28" s="214"/>
      <c r="AO28" s="218"/>
      <c r="AP28" s="126"/>
      <c r="AQ28" s="114"/>
      <c r="AR28" s="3"/>
      <c r="AS28" s="2"/>
      <c r="AT28" s="302"/>
      <c r="AU28" s="2"/>
      <c r="AV28" s="216"/>
      <c r="AW28" s="217"/>
      <c r="AX28" s="214"/>
      <c r="AY28" s="218"/>
      <c r="AZ28" s="126"/>
      <c r="BA28" s="114"/>
      <c r="BB28" s="3"/>
    </row>
    <row r="29" spans="1:54">
      <c r="A29" s="110"/>
      <c r="B29" s="216"/>
      <c r="C29" s="217"/>
      <c r="D29" s="219"/>
      <c r="E29" s="218"/>
      <c r="F29" s="126"/>
      <c r="G29" s="114"/>
      <c r="H29" s="3"/>
      <c r="J29" s="110"/>
      <c r="K29" s="216"/>
      <c r="L29" s="217"/>
      <c r="M29" s="219"/>
      <c r="N29" s="218"/>
      <c r="O29" s="126"/>
      <c r="P29" s="114"/>
      <c r="Q29" s="3"/>
      <c r="S29" s="110"/>
      <c r="T29" s="216"/>
      <c r="U29" s="217"/>
      <c r="V29" s="219"/>
      <c r="W29" s="218"/>
      <c r="X29" s="126"/>
      <c r="Y29" s="114"/>
      <c r="Z29" s="3"/>
      <c r="AB29" s="110"/>
      <c r="AC29" s="216"/>
      <c r="AD29" s="217"/>
      <c r="AE29" s="219"/>
      <c r="AF29" s="218"/>
      <c r="AG29" s="126"/>
      <c r="AH29" s="114"/>
      <c r="AI29" s="3"/>
      <c r="AK29" s="110"/>
      <c r="AL29" s="216"/>
      <c r="AM29" s="217"/>
      <c r="AN29" s="219"/>
      <c r="AO29" s="218"/>
      <c r="AP29" s="126"/>
      <c r="AQ29" s="114"/>
      <c r="AR29" s="3"/>
      <c r="AS29" s="2"/>
      <c r="AT29" s="302"/>
      <c r="AU29" s="2"/>
      <c r="AV29" s="216"/>
      <c r="AW29" s="217"/>
      <c r="AX29" s="219"/>
      <c r="AY29" s="218"/>
      <c r="AZ29" s="126"/>
      <c r="BA29" s="114"/>
      <c r="BB29" s="3"/>
    </row>
    <row r="30" spans="1:54">
      <c r="A30" s="110"/>
      <c r="B30" s="216"/>
      <c r="C30" s="217"/>
      <c r="D30" s="219"/>
      <c r="E30" s="218"/>
      <c r="F30" s="126"/>
      <c r="G30" s="114"/>
      <c r="H30" s="3"/>
      <c r="J30" s="110"/>
      <c r="K30" s="216"/>
      <c r="L30" s="217"/>
      <c r="M30" s="219"/>
      <c r="N30" s="218"/>
      <c r="O30" s="126"/>
      <c r="P30" s="114"/>
      <c r="Q30" s="3"/>
      <c r="S30" s="110"/>
      <c r="T30" s="216"/>
      <c r="U30" s="217"/>
      <c r="V30" s="219"/>
      <c r="W30" s="218"/>
      <c r="X30" s="126"/>
      <c r="Y30" s="114"/>
      <c r="Z30" s="3"/>
      <c r="AB30" s="110"/>
      <c r="AC30" s="216"/>
      <c r="AD30" s="217"/>
      <c r="AE30" s="219"/>
      <c r="AF30" s="218"/>
      <c r="AG30" s="126"/>
      <c r="AH30" s="114"/>
      <c r="AI30" s="3"/>
      <c r="AK30" s="110"/>
      <c r="AL30" s="216"/>
      <c r="AM30" s="217"/>
      <c r="AN30" s="219"/>
      <c r="AO30" s="218"/>
      <c r="AP30" s="126"/>
      <c r="AQ30" s="114"/>
      <c r="AR30" s="3"/>
      <c r="AS30" s="2"/>
      <c r="AT30" s="302"/>
      <c r="AU30" s="2"/>
      <c r="AV30" s="216"/>
      <c r="AW30" s="217"/>
      <c r="AX30" s="219"/>
      <c r="AY30" s="218"/>
      <c r="AZ30" s="126"/>
      <c r="BA30" s="114"/>
      <c r="BB30" s="3"/>
    </row>
    <row r="31" spans="1:54">
      <c r="A31" s="110"/>
      <c r="B31" s="216"/>
      <c r="C31" s="217"/>
      <c r="D31" s="219"/>
      <c r="E31" s="218"/>
      <c r="F31" s="126"/>
      <c r="G31" s="114"/>
      <c r="H31" s="3"/>
      <c r="J31" s="110"/>
      <c r="K31" s="216"/>
      <c r="L31" s="217"/>
      <c r="M31" s="219"/>
      <c r="N31" s="218"/>
      <c r="O31" s="126"/>
      <c r="P31" s="114"/>
      <c r="Q31" s="3"/>
      <c r="S31" s="110"/>
      <c r="T31" s="216"/>
      <c r="U31" s="217"/>
      <c r="V31" s="219"/>
      <c r="W31" s="218"/>
      <c r="X31" s="126"/>
      <c r="Y31" s="114"/>
      <c r="Z31" s="3"/>
      <c r="AB31" s="110"/>
      <c r="AC31" s="216"/>
      <c r="AD31" s="217"/>
      <c r="AE31" s="219"/>
      <c r="AF31" s="218"/>
      <c r="AG31" s="126"/>
      <c r="AH31" s="114"/>
      <c r="AI31" s="3"/>
      <c r="AK31" s="110"/>
      <c r="AL31" s="216"/>
      <c r="AM31" s="217"/>
      <c r="AN31" s="219"/>
      <c r="AO31" s="218"/>
      <c r="AP31" s="126"/>
      <c r="AQ31" s="114"/>
      <c r="AR31" s="3"/>
      <c r="AS31" s="2"/>
      <c r="AT31" s="302"/>
      <c r="AU31" s="2"/>
      <c r="AV31" s="216"/>
      <c r="AW31" s="217"/>
      <c r="AX31" s="219"/>
      <c r="AY31" s="218"/>
      <c r="AZ31" s="126"/>
      <c r="BA31" s="114"/>
      <c r="BB31" s="3"/>
    </row>
    <row r="32" spans="1:54">
      <c r="A32" s="110"/>
      <c r="B32" s="216"/>
      <c r="C32" s="217"/>
      <c r="D32" s="219"/>
      <c r="E32" s="218"/>
      <c r="F32" s="126"/>
      <c r="G32" s="114"/>
      <c r="H32" s="3"/>
      <c r="J32" s="110"/>
      <c r="K32" s="216"/>
      <c r="L32" s="217"/>
      <c r="M32" s="219"/>
      <c r="N32" s="218"/>
      <c r="O32" s="126"/>
      <c r="P32" s="114"/>
      <c r="Q32" s="3"/>
      <c r="S32" s="110"/>
      <c r="T32" s="216"/>
      <c r="U32" s="217"/>
      <c r="V32" s="219"/>
      <c r="W32" s="218"/>
      <c r="X32" s="126"/>
      <c r="Y32" s="114"/>
      <c r="Z32" s="3"/>
      <c r="AB32" s="110"/>
      <c r="AC32" s="216"/>
      <c r="AD32" s="217"/>
      <c r="AE32" s="219"/>
      <c r="AF32" s="218"/>
      <c r="AG32" s="126"/>
      <c r="AH32" s="114"/>
      <c r="AI32" s="3"/>
      <c r="AK32" s="110"/>
      <c r="AL32" s="216"/>
      <c r="AM32" s="217"/>
      <c r="AN32" s="219"/>
      <c r="AO32" s="218"/>
      <c r="AP32" s="126"/>
      <c r="AQ32" s="114"/>
      <c r="AR32" s="3"/>
      <c r="AS32" s="2"/>
      <c r="AT32" s="302"/>
      <c r="AU32" s="2"/>
      <c r="AV32" s="216"/>
      <c r="AW32" s="217"/>
      <c r="AX32" s="219"/>
      <c r="AY32" s="218"/>
      <c r="AZ32" s="126"/>
      <c r="BA32" s="114"/>
      <c r="BB32" s="3"/>
    </row>
    <row r="33" spans="1:54">
      <c r="A33" s="110"/>
      <c r="B33" s="216"/>
      <c r="C33" s="217"/>
      <c r="D33" s="219"/>
      <c r="E33" s="218"/>
      <c r="F33" s="126"/>
      <c r="G33" s="114"/>
      <c r="H33" s="3"/>
      <c r="J33" s="110"/>
      <c r="K33" s="216"/>
      <c r="L33" s="217"/>
      <c r="M33" s="219"/>
      <c r="N33" s="218"/>
      <c r="O33" s="126"/>
      <c r="P33" s="114"/>
      <c r="Q33" s="3"/>
      <c r="S33" s="110"/>
      <c r="T33" s="216"/>
      <c r="U33" s="217"/>
      <c r="V33" s="219"/>
      <c r="W33" s="218"/>
      <c r="X33" s="126"/>
      <c r="Y33" s="114"/>
      <c r="Z33" s="3"/>
      <c r="AB33" s="110"/>
      <c r="AC33" s="216"/>
      <c r="AD33" s="217"/>
      <c r="AE33" s="219"/>
      <c r="AF33" s="218"/>
      <c r="AG33" s="126"/>
      <c r="AH33" s="114"/>
      <c r="AI33" s="3"/>
      <c r="AK33" s="110"/>
      <c r="AL33" s="216"/>
      <c r="AM33" s="217"/>
      <c r="AN33" s="219"/>
      <c r="AO33" s="218"/>
      <c r="AP33" s="126"/>
      <c r="AQ33" s="114"/>
      <c r="AR33" s="3"/>
      <c r="AS33" s="2"/>
      <c r="AT33" s="302"/>
      <c r="AU33" s="2"/>
      <c r="AV33" s="216"/>
      <c r="AW33" s="217"/>
      <c r="AX33" s="219"/>
      <c r="AY33" s="218"/>
      <c r="AZ33" s="126"/>
      <c r="BA33" s="114"/>
      <c r="BB33" s="3"/>
    </row>
    <row r="34" spans="1:54">
      <c r="A34" s="110"/>
      <c r="B34" s="220"/>
      <c r="C34" s="221"/>
      <c r="D34" s="222"/>
      <c r="E34" s="223"/>
      <c r="F34" s="224"/>
      <c r="G34" s="114"/>
      <c r="H34" s="3"/>
      <c r="J34" s="110"/>
      <c r="K34" s="220"/>
      <c r="L34" s="221"/>
      <c r="M34" s="222"/>
      <c r="N34" s="223"/>
      <c r="O34" s="224"/>
      <c r="P34" s="114"/>
      <c r="Q34" s="3"/>
      <c r="S34" s="110"/>
      <c r="T34" s="220"/>
      <c r="U34" s="221"/>
      <c r="V34" s="222"/>
      <c r="W34" s="223"/>
      <c r="X34" s="224"/>
      <c r="Y34" s="114"/>
      <c r="Z34" s="3"/>
      <c r="AB34" s="110"/>
      <c r="AC34" s="220"/>
      <c r="AD34" s="221"/>
      <c r="AE34" s="222"/>
      <c r="AF34" s="223"/>
      <c r="AG34" s="224"/>
      <c r="AH34" s="114"/>
      <c r="AI34" s="3"/>
      <c r="AK34" s="110"/>
      <c r="AL34" s="220"/>
      <c r="AM34" s="221"/>
      <c r="AN34" s="222"/>
      <c r="AO34" s="223"/>
      <c r="AP34" s="224"/>
      <c r="AQ34" s="114"/>
      <c r="AR34" s="3"/>
      <c r="AS34" s="2"/>
      <c r="AT34" s="302"/>
      <c r="AU34" s="2"/>
      <c r="AV34" s="220"/>
      <c r="AW34" s="221"/>
      <c r="AX34" s="222"/>
      <c r="AY34" s="223"/>
      <c r="AZ34" s="224"/>
      <c r="BA34" s="114"/>
      <c r="BB34" s="3"/>
    </row>
    <row r="35" spans="1:54">
      <c r="A35" s="110"/>
      <c r="B35" s="220"/>
      <c r="C35" s="221"/>
      <c r="D35" s="222"/>
      <c r="E35" s="223"/>
      <c r="F35" s="225"/>
      <c r="G35" s="114"/>
      <c r="H35" s="3"/>
      <c r="J35" s="110"/>
      <c r="K35" s="220"/>
      <c r="L35" s="221"/>
      <c r="M35" s="222"/>
      <c r="N35" s="223"/>
      <c r="O35" s="225"/>
      <c r="P35" s="114"/>
      <c r="Q35" s="3"/>
      <c r="S35" s="110"/>
      <c r="T35" s="220"/>
      <c r="U35" s="221"/>
      <c r="V35" s="222"/>
      <c r="W35" s="223"/>
      <c r="X35" s="225"/>
      <c r="Y35" s="114"/>
      <c r="Z35" s="3"/>
      <c r="AB35" s="110"/>
      <c r="AC35" s="220"/>
      <c r="AD35" s="221"/>
      <c r="AE35" s="222"/>
      <c r="AF35" s="223"/>
      <c r="AG35" s="225"/>
      <c r="AH35" s="114"/>
      <c r="AI35" s="3"/>
      <c r="AK35" s="110"/>
      <c r="AL35" s="220"/>
      <c r="AM35" s="221"/>
      <c r="AN35" s="222"/>
      <c r="AO35" s="223"/>
      <c r="AP35" s="225"/>
      <c r="AQ35" s="114"/>
      <c r="AR35" s="3"/>
      <c r="AS35" s="2"/>
      <c r="AT35" s="302"/>
      <c r="AU35" s="2"/>
      <c r="AV35" s="220"/>
      <c r="AW35" s="221"/>
      <c r="AX35" s="222"/>
      <c r="AY35" s="223"/>
      <c r="AZ35" s="225"/>
      <c r="BA35" s="114"/>
      <c r="BB35" s="3"/>
    </row>
    <row r="36" spans="1:54" ht="15.75">
      <c r="A36" s="110"/>
      <c r="B36" s="127"/>
      <c r="C36" s="127"/>
      <c r="D36" s="129" t="s">
        <v>95</v>
      </c>
      <c r="E36" s="111"/>
      <c r="F36" s="130">
        <f>-E18+F22</f>
        <v>0</v>
      </c>
      <c r="G36" s="131"/>
      <c r="H36" s="3"/>
      <c r="J36" s="110"/>
      <c r="K36" s="127"/>
      <c r="L36" s="127"/>
      <c r="M36" s="129" t="s">
        <v>95</v>
      </c>
      <c r="N36" s="111"/>
      <c r="O36" s="130">
        <v>962.5</v>
      </c>
      <c r="P36" s="131"/>
      <c r="Q36" s="3"/>
      <c r="S36" s="110"/>
      <c r="T36" s="127"/>
      <c r="U36" s="127"/>
      <c r="V36" s="129" t="s">
        <v>95</v>
      </c>
      <c r="W36" s="111"/>
      <c r="X36" s="130">
        <v>962.5</v>
      </c>
      <c r="Y36" s="131"/>
      <c r="Z36" s="3"/>
      <c r="AB36" s="110"/>
      <c r="AC36" s="127"/>
      <c r="AD36" s="127"/>
      <c r="AE36" s="129" t="s">
        <v>95</v>
      </c>
      <c r="AF36" s="111"/>
      <c r="AG36" s="130">
        <v>962.51</v>
      </c>
      <c r="AH36" s="131"/>
      <c r="AI36" s="3"/>
      <c r="AK36" s="110"/>
      <c r="AL36" s="127"/>
      <c r="AM36" s="127"/>
      <c r="AN36" s="129" t="s">
        <v>95</v>
      </c>
      <c r="AO36" s="111"/>
      <c r="AP36" s="130">
        <f>+AP17+AP22</f>
        <v>962.52</v>
      </c>
      <c r="AQ36" s="131"/>
      <c r="AR36" s="3"/>
      <c r="AS36" s="2"/>
      <c r="AT36" s="302"/>
      <c r="AU36" s="2"/>
      <c r="AV36" s="127"/>
      <c r="AW36" s="127"/>
      <c r="AX36" s="129" t="s">
        <v>95</v>
      </c>
      <c r="AY36" s="111"/>
      <c r="AZ36" s="130">
        <f>+AZ17+AZ22</f>
        <v>962.53</v>
      </c>
      <c r="BA36" s="131"/>
      <c r="BB36" s="3"/>
    </row>
    <row r="37" spans="1:54">
      <c r="A37" s="110"/>
      <c r="B37" s="127"/>
      <c r="C37" s="127"/>
      <c r="D37" s="132"/>
      <c r="E37" s="111"/>
      <c r="F37" s="133"/>
      <c r="G37" s="134"/>
      <c r="H37" s="3"/>
      <c r="J37" s="110"/>
      <c r="K37" s="127"/>
      <c r="L37" s="127"/>
      <c r="M37" s="132"/>
      <c r="N37" s="111"/>
      <c r="O37" s="133"/>
      <c r="P37" s="134"/>
      <c r="Q37" s="3"/>
      <c r="S37" s="110"/>
      <c r="T37" s="127"/>
      <c r="U37" s="127"/>
      <c r="V37" s="132"/>
      <c r="W37" s="111"/>
      <c r="X37" s="133"/>
      <c r="Y37" s="134"/>
      <c r="Z37" s="3"/>
      <c r="AB37" s="110"/>
      <c r="AC37" s="127"/>
      <c r="AD37" s="127"/>
      <c r="AE37" s="132"/>
      <c r="AF37" s="111"/>
      <c r="AG37" s="133"/>
      <c r="AH37" s="134"/>
      <c r="AI37" s="3"/>
      <c r="AK37" s="110"/>
      <c r="AL37" s="127"/>
      <c r="AM37" s="127"/>
      <c r="AN37" s="132"/>
      <c r="AO37" s="111"/>
      <c r="AP37" s="133"/>
      <c r="AQ37" s="134"/>
      <c r="AR37" s="3"/>
      <c r="AS37" s="2"/>
      <c r="AT37" s="302"/>
      <c r="AU37" s="2"/>
      <c r="AV37" s="127"/>
      <c r="AW37" s="127"/>
      <c r="AX37" s="132"/>
      <c r="AY37" s="111"/>
      <c r="AZ37" s="133"/>
      <c r="BA37" s="134"/>
      <c r="BB37" s="3"/>
    </row>
    <row r="38" spans="1:54" ht="15.75">
      <c r="A38" s="110"/>
      <c r="B38" s="135"/>
      <c r="C38" s="2"/>
      <c r="D38" s="129" t="s">
        <v>96</v>
      </c>
      <c r="E38" s="111"/>
      <c r="F38" s="130">
        <v>0</v>
      </c>
      <c r="G38" s="131"/>
      <c r="H38" s="3"/>
      <c r="J38" s="110"/>
      <c r="K38" s="135"/>
      <c r="L38" s="2"/>
      <c r="M38" s="129" t="s">
        <v>96</v>
      </c>
      <c r="N38" s="111"/>
      <c r="O38" s="130">
        <v>962.5</v>
      </c>
      <c r="P38" s="131"/>
      <c r="Q38" s="3"/>
      <c r="S38" s="110"/>
      <c r="T38" s="135"/>
      <c r="U38" s="2"/>
      <c r="V38" s="129" t="s">
        <v>96</v>
      </c>
      <c r="W38" s="111"/>
      <c r="X38" s="130">
        <v>962.5</v>
      </c>
      <c r="Y38" s="131"/>
      <c r="Z38" s="3"/>
      <c r="AB38" s="110"/>
      <c r="AC38" s="135"/>
      <c r="AD38" s="2"/>
      <c r="AE38" s="129" t="s">
        <v>96</v>
      </c>
      <c r="AF38" s="111"/>
      <c r="AG38" s="130">
        <v>962.51</v>
      </c>
      <c r="AH38" s="131"/>
      <c r="AI38" s="3"/>
      <c r="AK38" s="110"/>
      <c r="AL38" s="135"/>
      <c r="AM38" s="2"/>
      <c r="AN38" s="129" t="s">
        <v>96</v>
      </c>
      <c r="AO38" s="111"/>
      <c r="AP38" s="130">
        <v>962.52</v>
      </c>
      <c r="AQ38" s="131"/>
      <c r="AR38" s="3"/>
      <c r="AS38" s="2"/>
      <c r="AT38" s="302"/>
      <c r="AU38" s="2"/>
      <c r="AV38" s="135"/>
      <c r="AW38" s="2"/>
      <c r="AX38" s="129" t="s">
        <v>96</v>
      </c>
      <c r="AY38" s="111"/>
      <c r="AZ38" s="130">
        <v>962.53</v>
      </c>
      <c r="BA38" s="131"/>
      <c r="BB38" s="3"/>
    </row>
    <row r="39" spans="1:54">
      <c r="A39" s="110"/>
      <c r="B39" s="135"/>
      <c r="C39" s="137"/>
      <c r="D39" s="2"/>
      <c r="E39" s="138"/>
      <c r="F39" s="133"/>
      <c r="G39" s="134"/>
      <c r="H39" s="3"/>
      <c r="J39" s="110"/>
      <c r="K39" s="135"/>
      <c r="L39" s="137"/>
      <c r="M39" s="2"/>
      <c r="N39" s="138"/>
      <c r="O39" s="133"/>
      <c r="P39" s="134"/>
      <c r="Q39" s="3"/>
      <c r="S39" s="110"/>
      <c r="T39" s="135"/>
      <c r="U39" s="137"/>
      <c r="V39" s="2"/>
      <c r="W39" s="138"/>
      <c r="X39" s="133"/>
      <c r="Y39" s="134"/>
      <c r="Z39" s="3"/>
      <c r="AB39" s="110"/>
      <c r="AC39" s="135"/>
      <c r="AD39" s="137"/>
      <c r="AE39" s="2"/>
      <c r="AF39" s="138"/>
      <c r="AG39" s="133"/>
      <c r="AH39" s="134"/>
      <c r="AI39" s="3"/>
      <c r="AK39" s="110"/>
      <c r="AL39" s="135"/>
      <c r="AM39" s="137"/>
      <c r="AN39" s="2"/>
      <c r="AO39" s="138"/>
      <c r="AP39" s="133"/>
      <c r="AQ39" s="134"/>
      <c r="AR39" s="3"/>
      <c r="AS39" s="2"/>
      <c r="AT39" s="302"/>
      <c r="AU39" s="2"/>
      <c r="AV39" s="135"/>
      <c r="AW39" s="137"/>
      <c r="AX39" s="2"/>
      <c r="AY39" s="138"/>
      <c r="AZ39" s="133"/>
      <c r="BA39" s="134"/>
      <c r="BB39" s="3"/>
    </row>
    <row r="40" spans="1:54" ht="15.75">
      <c r="A40" s="110"/>
      <c r="B40" s="2"/>
      <c r="C40" s="2"/>
      <c r="D40" s="139" t="s">
        <v>5</v>
      </c>
      <c r="E40" s="111"/>
      <c r="F40" s="140">
        <f>+F36-F38</f>
        <v>0</v>
      </c>
      <c r="G40" s="131"/>
      <c r="H40" s="3"/>
      <c r="J40" s="110"/>
      <c r="K40" s="2"/>
      <c r="L40" s="2"/>
      <c r="M40" s="139" t="s">
        <v>5</v>
      </c>
      <c r="N40" s="111"/>
      <c r="O40" s="140">
        <f>+O36-O38</f>
        <v>0</v>
      </c>
      <c r="P40" s="131"/>
      <c r="Q40" s="3"/>
      <c r="S40" s="110"/>
      <c r="T40" s="2"/>
      <c r="U40" s="2"/>
      <c r="V40" s="139" t="s">
        <v>5</v>
      </c>
      <c r="W40" s="111"/>
      <c r="X40" s="140">
        <f>+X36-X38</f>
        <v>0</v>
      </c>
      <c r="Y40" s="131"/>
      <c r="Z40" s="3"/>
      <c r="AB40" s="110"/>
      <c r="AC40" s="2"/>
      <c r="AD40" s="2"/>
      <c r="AE40" s="139" t="s">
        <v>5</v>
      </c>
      <c r="AF40" s="111"/>
      <c r="AG40" s="140">
        <f>+AG36-AG38</f>
        <v>0</v>
      </c>
      <c r="AH40" s="131"/>
      <c r="AI40" s="3"/>
      <c r="AK40" s="110"/>
      <c r="AL40" s="2"/>
      <c r="AM40" s="2"/>
      <c r="AN40" s="139" t="s">
        <v>5</v>
      </c>
      <c r="AO40" s="111"/>
      <c r="AP40" s="140">
        <f>+AP36-AP38</f>
        <v>0</v>
      </c>
      <c r="AQ40" s="131"/>
      <c r="AR40" s="3"/>
      <c r="AS40" s="2"/>
      <c r="AT40" s="302"/>
      <c r="AU40" s="2"/>
      <c r="AV40" s="2"/>
      <c r="AW40" s="2"/>
      <c r="AX40" s="139" t="s">
        <v>5</v>
      </c>
      <c r="AY40" s="111"/>
      <c r="AZ40" s="140">
        <f>+AZ36-AZ38</f>
        <v>0</v>
      </c>
      <c r="BA40" s="131"/>
      <c r="BB40" s="3"/>
    </row>
    <row r="41" spans="1:54" ht="15.75">
      <c r="A41" s="141"/>
      <c r="B41" s="142"/>
      <c r="C41" s="142"/>
      <c r="D41" s="144"/>
      <c r="E41" s="145"/>
      <c r="F41" s="146"/>
      <c r="G41" s="147"/>
      <c r="H41" s="3"/>
      <c r="J41" s="141"/>
      <c r="K41" s="142"/>
      <c r="L41" s="142"/>
      <c r="M41" s="144"/>
      <c r="N41" s="145"/>
      <c r="O41" s="146"/>
      <c r="P41" s="147"/>
      <c r="Q41" s="3"/>
      <c r="S41" s="141"/>
      <c r="T41" s="142"/>
      <c r="U41" s="142"/>
      <c r="V41" s="144"/>
      <c r="W41" s="145"/>
      <c r="X41" s="146"/>
      <c r="Y41" s="147"/>
      <c r="Z41" s="3"/>
      <c r="AB41" s="141"/>
      <c r="AC41" s="142"/>
      <c r="AD41" s="142"/>
      <c r="AE41" s="144"/>
      <c r="AF41" s="145"/>
      <c r="AG41" s="146"/>
      <c r="AH41" s="147"/>
      <c r="AI41" s="3"/>
      <c r="AK41" s="141"/>
      <c r="AL41" s="142"/>
      <c r="AM41" s="142"/>
      <c r="AN41" s="144"/>
      <c r="AO41" s="145"/>
      <c r="AP41" s="146"/>
      <c r="AQ41" s="147"/>
      <c r="AR41" s="3"/>
      <c r="AS41" s="2"/>
      <c r="AT41" s="302"/>
      <c r="AU41" s="142"/>
      <c r="AV41" s="142"/>
      <c r="AW41" s="142"/>
      <c r="AX41" s="144"/>
      <c r="AY41" s="145"/>
      <c r="AZ41" s="146"/>
      <c r="BA41" s="147"/>
      <c r="BB41" s="3"/>
    </row>
    <row r="42" spans="1:54" ht="15.75">
      <c r="A42" s="142"/>
      <c r="B42" s="148"/>
      <c r="C42" s="150"/>
      <c r="D42" s="151"/>
      <c r="E42" s="152"/>
      <c r="F42" s="153"/>
      <c r="G42" s="133"/>
      <c r="H42" s="3"/>
      <c r="J42" s="142"/>
      <c r="K42" s="148"/>
      <c r="L42" s="150"/>
      <c r="M42" s="151"/>
      <c r="N42" s="152"/>
      <c r="O42" s="153"/>
      <c r="P42" s="133"/>
      <c r="Q42" s="3"/>
      <c r="S42" s="142"/>
      <c r="T42" s="148"/>
      <c r="U42" s="150"/>
      <c r="V42" s="151"/>
      <c r="W42" s="152"/>
      <c r="X42" s="153"/>
      <c r="Y42" s="133"/>
      <c r="Z42" s="3"/>
      <c r="AB42" s="142"/>
      <c r="AC42" s="148"/>
      <c r="AD42" s="150"/>
      <c r="AE42" s="151"/>
      <c r="AF42" s="152"/>
      <c r="AG42" s="153"/>
      <c r="AH42" s="133"/>
      <c r="AI42" s="3"/>
      <c r="AK42" s="142"/>
      <c r="AL42" s="148"/>
      <c r="AM42" s="150"/>
      <c r="AN42" s="151"/>
      <c r="AO42" s="152"/>
      <c r="AP42" s="153"/>
      <c r="AQ42" s="133"/>
      <c r="AR42" s="3"/>
      <c r="AS42" s="2"/>
      <c r="AT42" s="302"/>
      <c r="AU42" s="142"/>
      <c r="AV42" s="148"/>
      <c r="AW42" s="150"/>
      <c r="AX42" s="151"/>
      <c r="AY42" s="152"/>
      <c r="AZ42" s="153"/>
      <c r="BA42" s="133"/>
      <c r="BB42" s="3"/>
    </row>
    <row r="43" spans="1:54">
      <c r="A43" s="2" t="s">
        <v>59</v>
      </c>
      <c r="B43" s="42"/>
      <c r="C43" s="44"/>
      <c r="D43" s="45"/>
      <c r="E43" s="46" t="s">
        <v>57</v>
      </c>
      <c r="F43" s="154"/>
      <c r="G43" s="133"/>
      <c r="H43" s="3"/>
      <c r="J43" s="2" t="s">
        <v>59</v>
      </c>
      <c r="K43" s="42"/>
      <c r="L43" s="44"/>
      <c r="M43" s="45"/>
      <c r="N43" s="46" t="s">
        <v>57</v>
      </c>
      <c r="O43" s="154"/>
      <c r="P43" s="133"/>
      <c r="Q43" s="3"/>
      <c r="S43" s="2" t="s">
        <v>59</v>
      </c>
      <c r="T43" s="42"/>
      <c r="U43" s="44"/>
      <c r="V43" s="45"/>
      <c r="W43" s="46" t="s">
        <v>57</v>
      </c>
      <c r="X43" s="154"/>
      <c r="Y43" s="133"/>
      <c r="Z43" s="3"/>
      <c r="AB43" s="2" t="s">
        <v>167</v>
      </c>
      <c r="AC43" s="42"/>
      <c r="AD43" s="44"/>
      <c r="AE43" s="45"/>
      <c r="AF43" s="46" t="s">
        <v>61</v>
      </c>
      <c r="AG43" s="154"/>
      <c r="AH43" s="133"/>
      <c r="AI43" s="3"/>
      <c r="AK43" s="2" t="s">
        <v>59</v>
      </c>
      <c r="AL43" s="42"/>
      <c r="AM43" s="44"/>
      <c r="AN43" s="45"/>
      <c r="AO43" s="46" t="s">
        <v>61</v>
      </c>
      <c r="AP43" s="154"/>
      <c r="AQ43" s="133"/>
      <c r="AR43" s="3"/>
      <c r="AS43" s="2"/>
      <c r="AT43" s="302"/>
      <c r="AU43" s="2" t="s">
        <v>172</v>
      </c>
      <c r="AV43" s="42"/>
      <c r="AW43" s="44"/>
      <c r="AX43" s="45"/>
      <c r="AY43" s="46" t="s">
        <v>61</v>
      </c>
      <c r="AZ43" s="154"/>
      <c r="BA43" s="133"/>
      <c r="BB43" s="3"/>
    </row>
    <row r="44" spans="1:54">
      <c r="A44" s="2" t="s">
        <v>60</v>
      </c>
      <c r="B44" s="42"/>
      <c r="C44" s="44"/>
      <c r="D44" s="45"/>
      <c r="E44" s="46" t="s">
        <v>58</v>
      </c>
      <c r="F44" s="154"/>
      <c r="G44" s="133"/>
      <c r="H44" s="3"/>
      <c r="J44" s="2" t="s">
        <v>60</v>
      </c>
      <c r="K44" s="42"/>
      <c r="L44" s="44"/>
      <c r="M44" s="45"/>
      <c r="N44" s="46" t="s">
        <v>58</v>
      </c>
      <c r="O44" s="154"/>
      <c r="P44" s="133"/>
      <c r="Q44" s="3"/>
      <c r="S44" s="2" t="s">
        <v>60</v>
      </c>
      <c r="T44" s="42"/>
      <c r="U44" s="44"/>
      <c r="V44" s="45"/>
      <c r="W44" s="46" t="s">
        <v>58</v>
      </c>
      <c r="X44" s="154"/>
      <c r="Y44" s="133"/>
      <c r="Z44" s="3"/>
      <c r="AB44" s="2" t="s">
        <v>60</v>
      </c>
      <c r="AC44" s="42"/>
      <c r="AD44" s="44"/>
      <c r="AE44" s="45"/>
      <c r="AF44" s="46" t="s">
        <v>58</v>
      </c>
      <c r="AG44" s="154"/>
      <c r="AH44" s="133"/>
      <c r="AI44" s="3"/>
      <c r="AK44" s="2" t="s">
        <v>60</v>
      </c>
      <c r="AL44" s="42"/>
      <c r="AM44" s="44"/>
      <c r="AN44" s="45"/>
      <c r="AO44" s="46" t="s">
        <v>58</v>
      </c>
      <c r="AP44" s="154"/>
      <c r="AQ44" s="133"/>
      <c r="AR44" s="3"/>
      <c r="AS44" s="2"/>
      <c r="AT44" s="302"/>
      <c r="AU44" s="2" t="s">
        <v>60</v>
      </c>
      <c r="AV44" s="42"/>
      <c r="AW44" s="44"/>
      <c r="AX44" s="45"/>
      <c r="AY44" s="46" t="s">
        <v>58</v>
      </c>
      <c r="AZ44" s="154"/>
      <c r="BA44" s="133"/>
      <c r="BB44" s="3"/>
    </row>
    <row r="45" spans="1:54" ht="15.75" thickBot="1">
      <c r="A45" s="58"/>
      <c r="B45" s="58"/>
      <c r="C45" s="58"/>
      <c r="D45" s="58"/>
      <c r="E45" s="58"/>
      <c r="F45" s="226"/>
      <c r="G45" s="58"/>
      <c r="H45" s="59"/>
      <c r="J45" s="58"/>
      <c r="K45" s="58"/>
      <c r="L45" s="58"/>
      <c r="M45" s="58"/>
      <c r="N45" s="58"/>
      <c r="O45" s="226"/>
      <c r="P45" s="58"/>
      <c r="Q45" s="59"/>
      <c r="S45" s="58"/>
      <c r="T45" s="58"/>
      <c r="U45" s="58"/>
      <c r="V45" s="58"/>
      <c r="W45" s="58"/>
      <c r="X45" s="226"/>
      <c r="Y45" s="58"/>
      <c r="Z45" s="59"/>
      <c r="AB45" s="61"/>
      <c r="AC45" s="61"/>
      <c r="AD45" s="61"/>
      <c r="AE45" s="61"/>
      <c r="AF45" s="61"/>
      <c r="AG45" s="226"/>
      <c r="AH45" s="61"/>
      <c r="AI45" s="62"/>
      <c r="AK45" s="273"/>
      <c r="AL45" s="273"/>
      <c r="AM45" s="273"/>
      <c r="AN45" s="273"/>
      <c r="AO45" s="273"/>
      <c r="AP45" s="226"/>
      <c r="AQ45" s="273"/>
      <c r="AR45" s="274"/>
      <c r="AS45" s="2"/>
      <c r="AT45" s="303"/>
      <c r="AU45" s="293"/>
      <c r="AV45" s="293"/>
      <c r="AW45" s="293"/>
      <c r="AX45" s="293"/>
      <c r="AY45" s="293"/>
      <c r="AZ45" s="226"/>
      <c r="BA45" s="293"/>
      <c r="BB45" s="294"/>
    </row>
  </sheetData>
  <mergeCells count="30">
    <mergeCell ref="AV3:AZ3"/>
    <mergeCell ref="AV4:AZ4"/>
    <mergeCell ref="AU7:BA7"/>
    <mergeCell ref="AU9:BA9"/>
    <mergeCell ref="AX12:AY12"/>
    <mergeCell ref="T3:X3"/>
    <mergeCell ref="T4:X4"/>
    <mergeCell ref="S7:Y7"/>
    <mergeCell ref="S9:Y9"/>
    <mergeCell ref="V12:W12"/>
    <mergeCell ref="B3:F3"/>
    <mergeCell ref="B4:F4"/>
    <mergeCell ref="A7:G7"/>
    <mergeCell ref="A9:G9"/>
    <mergeCell ref="D12:E12"/>
    <mergeCell ref="K3:O3"/>
    <mergeCell ref="K4:O4"/>
    <mergeCell ref="J7:P7"/>
    <mergeCell ref="J9:P9"/>
    <mergeCell ref="M12:N12"/>
    <mergeCell ref="AC3:AG3"/>
    <mergeCell ref="AC4:AG4"/>
    <mergeCell ref="AB7:AH7"/>
    <mergeCell ref="AB9:AH9"/>
    <mergeCell ref="AE12:AF12"/>
    <mergeCell ref="AL3:AP3"/>
    <mergeCell ref="AL4:AP4"/>
    <mergeCell ref="AK7:AQ7"/>
    <mergeCell ref="AK9:AQ9"/>
    <mergeCell ref="AN12:AO12"/>
  </mergeCells>
  <pageMargins left="0.7" right="0.7" top="0.75" bottom="0.75" header="0.3" footer="0.3"/>
  <pageSetup paperSize="9" scale="13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B1:AV37"/>
  <sheetViews>
    <sheetView topLeftCell="AF1" workbookViewId="0">
      <selection activeCell="AA1" sqref="AA1:AV1048576"/>
    </sheetView>
  </sheetViews>
  <sheetFormatPr baseColWidth="10" defaultRowHeight="15"/>
  <cols>
    <col min="7" max="7" width="14.28515625" customWidth="1"/>
    <col min="15" max="15" width="19.7109375" customWidth="1"/>
    <col min="22" max="22" width="13.5703125" customWidth="1"/>
    <col min="23" max="23" width="13.7109375" customWidth="1"/>
    <col min="24" max="24" width="15.5703125" customWidth="1"/>
    <col min="30" max="30" width="13.5703125" customWidth="1"/>
    <col min="31" max="31" width="22.5703125" customWidth="1"/>
    <col min="32" max="32" width="15.5703125" customWidth="1"/>
    <col min="38" max="38" width="13.5703125" customWidth="1"/>
    <col min="39" max="39" width="21.28515625" customWidth="1"/>
    <col min="40" max="40" width="15.5703125" customWidth="1"/>
    <col min="46" max="46" width="13.5703125" customWidth="1"/>
    <col min="47" max="47" width="21.140625" customWidth="1"/>
    <col min="48" max="48" width="15.5703125" customWidth="1"/>
  </cols>
  <sheetData>
    <row r="1" spans="2:48">
      <c r="B1" s="67"/>
      <c r="C1" s="227"/>
      <c r="D1" s="227"/>
      <c r="E1" s="227"/>
      <c r="F1" s="227"/>
      <c r="G1" s="227"/>
      <c r="H1" s="70"/>
      <c r="J1" s="67"/>
      <c r="K1" s="227"/>
      <c r="L1" s="227"/>
      <c r="M1" s="227"/>
      <c r="N1" s="227"/>
      <c r="O1" s="227"/>
      <c r="P1" s="70"/>
      <c r="R1" s="67"/>
      <c r="S1" s="227"/>
      <c r="T1" s="227"/>
      <c r="U1" s="227"/>
      <c r="V1" s="227"/>
      <c r="W1" s="227"/>
      <c r="X1" s="70"/>
      <c r="Z1" s="67"/>
      <c r="AA1" s="227"/>
      <c r="AB1" s="227"/>
      <c r="AC1" s="227"/>
      <c r="AD1" s="227"/>
      <c r="AE1" s="227"/>
      <c r="AF1" s="70"/>
      <c r="AH1" s="67"/>
      <c r="AI1" s="227"/>
      <c r="AJ1" s="227"/>
      <c r="AK1" s="227"/>
      <c r="AL1" s="227"/>
      <c r="AM1" s="227"/>
      <c r="AN1" s="70"/>
      <c r="AP1" s="67"/>
      <c r="AQ1" s="227"/>
      <c r="AR1" s="227"/>
      <c r="AS1" s="227"/>
      <c r="AT1" s="227"/>
      <c r="AU1" s="227"/>
      <c r="AV1" s="70"/>
    </row>
    <row r="2" spans="2:48" ht="15.75">
      <c r="B2" s="1"/>
      <c r="C2" s="350" t="s">
        <v>66</v>
      </c>
      <c r="D2" s="351"/>
      <c r="E2" s="351"/>
      <c r="F2" s="351"/>
      <c r="G2" s="352"/>
      <c r="H2" s="3"/>
      <c r="J2" s="1"/>
      <c r="K2" s="350" t="s">
        <v>66</v>
      </c>
      <c r="L2" s="351"/>
      <c r="M2" s="351"/>
      <c r="N2" s="351"/>
      <c r="O2" s="352"/>
      <c r="P2" s="3"/>
      <c r="R2" s="1"/>
      <c r="S2" s="350" t="s">
        <v>66</v>
      </c>
      <c r="T2" s="351"/>
      <c r="U2" s="351"/>
      <c r="V2" s="351"/>
      <c r="W2" s="352"/>
      <c r="X2" s="3"/>
      <c r="Z2" s="1"/>
      <c r="AA2" s="350" t="s">
        <v>66</v>
      </c>
      <c r="AB2" s="351"/>
      <c r="AC2" s="351"/>
      <c r="AD2" s="351"/>
      <c r="AE2" s="352"/>
      <c r="AF2" s="3"/>
      <c r="AH2" s="1"/>
      <c r="AI2" s="350" t="s">
        <v>66</v>
      </c>
      <c r="AJ2" s="351"/>
      <c r="AK2" s="351"/>
      <c r="AL2" s="351"/>
      <c r="AM2" s="352"/>
      <c r="AN2" s="3"/>
      <c r="AP2" s="1"/>
      <c r="AQ2" s="350" t="s">
        <v>66</v>
      </c>
      <c r="AR2" s="351"/>
      <c r="AS2" s="351"/>
      <c r="AT2" s="351"/>
      <c r="AU2" s="352"/>
      <c r="AV2" s="3"/>
    </row>
    <row r="3" spans="2:48">
      <c r="B3" s="1"/>
      <c r="C3" s="110"/>
      <c r="D3" s="2"/>
      <c r="E3" s="2"/>
      <c r="F3" s="2"/>
      <c r="G3" s="171"/>
      <c r="H3" s="3"/>
      <c r="J3" s="1"/>
      <c r="K3" s="110"/>
      <c r="L3" s="2"/>
      <c r="M3" s="2"/>
      <c r="N3" s="2"/>
      <c r="O3" s="171"/>
      <c r="P3" s="3"/>
      <c r="R3" s="1"/>
      <c r="S3" s="110"/>
      <c r="T3" s="2"/>
      <c r="U3" s="2"/>
      <c r="V3" s="2"/>
      <c r="W3" s="171"/>
      <c r="X3" s="3"/>
      <c r="Z3" s="1"/>
      <c r="AA3" s="110"/>
      <c r="AB3" s="2"/>
      <c r="AC3" s="2"/>
      <c r="AD3" s="2"/>
      <c r="AE3" s="171"/>
      <c r="AF3" s="3"/>
      <c r="AH3" s="1"/>
      <c r="AI3" s="110"/>
      <c r="AJ3" s="2"/>
      <c r="AK3" s="2"/>
      <c r="AL3" s="2"/>
      <c r="AM3" s="171"/>
      <c r="AN3" s="3"/>
      <c r="AP3" s="1"/>
      <c r="AQ3" s="110"/>
      <c r="AR3" s="2"/>
      <c r="AS3" s="2"/>
      <c r="AT3" s="2"/>
      <c r="AU3" s="171"/>
      <c r="AV3" s="3"/>
    </row>
    <row r="4" spans="2:48">
      <c r="B4" s="1"/>
      <c r="C4" s="353" t="s">
        <v>122</v>
      </c>
      <c r="D4" s="354"/>
      <c r="E4" s="354"/>
      <c r="F4" s="354"/>
      <c r="G4" s="355"/>
      <c r="H4" s="3"/>
      <c r="J4" s="1"/>
      <c r="K4" s="353" t="s">
        <v>127</v>
      </c>
      <c r="L4" s="354"/>
      <c r="M4" s="354"/>
      <c r="N4" s="354"/>
      <c r="O4" s="355"/>
      <c r="P4" s="3"/>
      <c r="R4" s="1"/>
      <c r="S4" s="353" t="s">
        <v>128</v>
      </c>
      <c r="T4" s="354"/>
      <c r="U4" s="354"/>
      <c r="V4" s="354"/>
      <c r="W4" s="355"/>
      <c r="X4" s="3"/>
      <c r="Z4" s="1"/>
      <c r="AA4" s="353" t="s">
        <v>180</v>
      </c>
      <c r="AB4" s="354"/>
      <c r="AC4" s="354"/>
      <c r="AD4" s="354"/>
      <c r="AE4" s="355"/>
      <c r="AF4" s="3"/>
      <c r="AH4" s="1"/>
      <c r="AI4" s="353" t="s">
        <v>181</v>
      </c>
      <c r="AJ4" s="354"/>
      <c r="AK4" s="354"/>
      <c r="AL4" s="354"/>
      <c r="AM4" s="355"/>
      <c r="AN4" s="3"/>
      <c r="AP4" s="1"/>
      <c r="AQ4" s="353" t="s">
        <v>182</v>
      </c>
      <c r="AR4" s="354"/>
      <c r="AS4" s="354"/>
      <c r="AT4" s="354"/>
      <c r="AU4" s="355"/>
      <c r="AV4" s="3"/>
    </row>
    <row r="5" spans="2:48">
      <c r="B5" s="1"/>
      <c r="C5" s="83"/>
      <c r="D5" s="50" t="s">
        <v>77</v>
      </c>
      <c r="E5" s="85"/>
      <c r="F5" s="86"/>
      <c r="G5" s="87"/>
      <c r="H5" s="115"/>
      <c r="I5" s="64"/>
      <c r="J5" s="1"/>
      <c r="K5" s="83"/>
      <c r="L5" s="50" t="s">
        <v>77</v>
      </c>
      <c r="M5" s="85"/>
      <c r="N5" s="86"/>
      <c r="O5" s="87"/>
      <c r="P5" s="115"/>
      <c r="Q5" s="64"/>
      <c r="R5" s="1"/>
      <c r="S5" s="83"/>
      <c r="T5" s="50" t="s">
        <v>77</v>
      </c>
      <c r="U5" s="85"/>
      <c r="V5" s="86"/>
      <c r="W5" s="87"/>
      <c r="X5" s="115"/>
      <c r="Y5" s="64"/>
      <c r="Z5" s="1"/>
      <c r="AA5" s="83"/>
      <c r="AB5" s="50" t="s">
        <v>77</v>
      </c>
      <c r="AC5" s="85"/>
      <c r="AD5" s="86"/>
      <c r="AE5" s="87"/>
      <c r="AF5" s="115"/>
      <c r="AH5" s="1"/>
      <c r="AI5" s="83"/>
      <c r="AJ5" s="50" t="s">
        <v>77</v>
      </c>
      <c r="AK5" s="85"/>
      <c r="AL5" s="86"/>
      <c r="AM5" s="87"/>
      <c r="AN5" s="115"/>
      <c r="AP5" s="1"/>
      <c r="AQ5" s="83"/>
      <c r="AR5" s="50" t="s">
        <v>77</v>
      </c>
      <c r="AS5" s="85"/>
      <c r="AT5" s="86"/>
      <c r="AU5" s="87"/>
      <c r="AV5" s="115"/>
    </row>
    <row r="6" spans="2:48">
      <c r="B6" s="1"/>
      <c r="C6" s="88"/>
      <c r="D6" s="51" t="s">
        <v>129</v>
      </c>
      <c r="E6" s="51"/>
      <c r="F6" s="90"/>
      <c r="G6" s="228"/>
      <c r="H6" s="229"/>
      <c r="I6" s="55"/>
      <c r="J6" s="1"/>
      <c r="K6" s="88"/>
      <c r="L6" s="51" t="s">
        <v>129</v>
      </c>
      <c r="M6" s="51"/>
      <c r="N6" s="90"/>
      <c r="O6" s="228"/>
      <c r="P6" s="229"/>
      <c r="Q6" s="55"/>
      <c r="R6" s="1"/>
      <c r="S6" s="88"/>
      <c r="T6" s="51" t="s">
        <v>129</v>
      </c>
      <c r="U6" s="51"/>
      <c r="V6" s="90"/>
      <c r="W6" s="228"/>
      <c r="X6" s="229"/>
      <c r="Y6" s="55"/>
      <c r="Z6" s="1"/>
      <c r="AA6" s="88"/>
      <c r="AB6" s="51" t="s">
        <v>129</v>
      </c>
      <c r="AC6" s="51"/>
      <c r="AD6" s="90"/>
      <c r="AE6" s="228"/>
      <c r="AF6" s="229"/>
      <c r="AH6" s="1"/>
      <c r="AI6" s="88"/>
      <c r="AJ6" s="51" t="s">
        <v>129</v>
      </c>
      <c r="AK6" s="51"/>
      <c r="AL6" s="90"/>
      <c r="AM6" s="228"/>
      <c r="AN6" s="229"/>
      <c r="AP6" s="1"/>
      <c r="AQ6" s="88"/>
      <c r="AR6" s="51" t="s">
        <v>129</v>
      </c>
      <c r="AS6" s="51"/>
      <c r="AT6" s="90"/>
      <c r="AU6" s="228"/>
      <c r="AV6" s="229"/>
    </row>
    <row r="7" spans="2:48">
      <c r="B7" s="1"/>
      <c r="C7" s="88"/>
      <c r="D7" s="51" t="s">
        <v>130</v>
      </c>
      <c r="E7" s="51"/>
      <c r="F7" s="93"/>
      <c r="G7" s="230"/>
      <c r="H7" s="231"/>
      <c r="I7" s="66"/>
      <c r="J7" s="1"/>
      <c r="K7" s="88"/>
      <c r="L7" s="51" t="s">
        <v>130</v>
      </c>
      <c r="M7" s="51"/>
      <c r="N7" s="93"/>
      <c r="O7" s="230"/>
      <c r="P7" s="231"/>
      <c r="Q7" s="66"/>
      <c r="R7" s="1"/>
      <c r="S7" s="88"/>
      <c r="T7" s="51" t="s">
        <v>130</v>
      </c>
      <c r="U7" s="51"/>
      <c r="V7" s="93"/>
      <c r="W7" s="230"/>
      <c r="X7" s="231"/>
      <c r="Y7" s="66"/>
      <c r="Z7" s="1"/>
      <c r="AA7" s="88"/>
      <c r="AB7" s="51" t="s">
        <v>130</v>
      </c>
      <c r="AC7" s="51"/>
      <c r="AD7" s="93"/>
      <c r="AE7" s="230"/>
      <c r="AF7" s="231"/>
      <c r="AH7" s="1"/>
      <c r="AI7" s="88"/>
      <c r="AJ7" s="51" t="s">
        <v>130</v>
      </c>
      <c r="AK7" s="51"/>
      <c r="AL7" s="93"/>
      <c r="AM7" s="230"/>
      <c r="AN7" s="231"/>
      <c r="AP7" s="1"/>
      <c r="AQ7" s="88"/>
      <c r="AR7" s="51" t="s">
        <v>130</v>
      </c>
      <c r="AS7" s="51"/>
      <c r="AT7" s="93"/>
      <c r="AU7" s="230"/>
      <c r="AV7" s="231"/>
    </row>
    <row r="8" spans="2:48">
      <c r="B8" s="1"/>
      <c r="C8" s="96"/>
      <c r="D8" s="53" t="s">
        <v>65</v>
      </c>
      <c r="E8" s="53"/>
      <c r="F8" s="98"/>
      <c r="G8" s="232"/>
      <c r="H8" s="229"/>
      <c r="I8" s="55"/>
      <c r="J8" s="1"/>
      <c r="K8" s="96"/>
      <c r="L8" s="53" t="s">
        <v>65</v>
      </c>
      <c r="M8" s="53"/>
      <c r="N8" s="98"/>
      <c r="O8" s="232"/>
      <c r="P8" s="229"/>
      <c r="Q8" s="55"/>
      <c r="R8" s="1"/>
      <c r="S8" s="96"/>
      <c r="T8" s="53" t="s">
        <v>65</v>
      </c>
      <c r="U8" s="53"/>
      <c r="V8" s="98"/>
      <c r="W8" s="232"/>
      <c r="X8" s="229"/>
      <c r="Y8" s="55"/>
      <c r="Z8" s="1"/>
      <c r="AA8" s="96"/>
      <c r="AB8" s="53" t="s">
        <v>65</v>
      </c>
      <c r="AC8" s="53"/>
      <c r="AD8" s="98"/>
      <c r="AE8" s="232"/>
      <c r="AF8" s="229"/>
      <c r="AH8" s="1"/>
      <c r="AI8" s="96"/>
      <c r="AJ8" s="53" t="s">
        <v>65</v>
      </c>
      <c r="AK8" s="53"/>
      <c r="AL8" s="98"/>
      <c r="AM8" s="232"/>
      <c r="AN8" s="229"/>
      <c r="AP8" s="1"/>
      <c r="AQ8" s="96"/>
      <c r="AR8" s="53" t="s">
        <v>65</v>
      </c>
      <c r="AS8" s="53"/>
      <c r="AT8" s="98"/>
      <c r="AU8" s="232"/>
      <c r="AV8" s="229"/>
    </row>
    <row r="9" spans="2:48">
      <c r="B9" s="1"/>
      <c r="C9" s="2"/>
      <c r="D9" s="2"/>
      <c r="E9" s="2"/>
      <c r="F9" s="2"/>
      <c r="G9" s="2"/>
      <c r="H9" s="3"/>
      <c r="J9" s="1"/>
      <c r="K9" s="2"/>
      <c r="L9" s="2"/>
      <c r="M9" s="2"/>
      <c r="N9" s="2"/>
      <c r="O9" s="2"/>
      <c r="P9" s="3"/>
      <c r="R9" s="1"/>
      <c r="S9" s="2"/>
      <c r="T9" s="2"/>
      <c r="U9" s="2"/>
      <c r="V9" s="2"/>
      <c r="W9" s="2"/>
      <c r="X9" s="3"/>
      <c r="Z9" s="1"/>
      <c r="AA9" s="2"/>
      <c r="AB9" s="2"/>
      <c r="AC9" s="2"/>
      <c r="AD9" s="2"/>
      <c r="AE9" s="2"/>
      <c r="AF9" s="3"/>
      <c r="AH9" s="1"/>
      <c r="AI9" s="2"/>
      <c r="AJ9" s="2"/>
      <c r="AK9" s="2"/>
      <c r="AL9" s="2"/>
      <c r="AM9" s="2"/>
      <c r="AN9" s="3"/>
      <c r="AP9" s="1"/>
      <c r="AQ9" s="2"/>
      <c r="AR9" s="2"/>
      <c r="AS9" s="2"/>
      <c r="AT9" s="2"/>
      <c r="AU9" s="2"/>
      <c r="AV9" s="3"/>
    </row>
    <row r="10" spans="2:48">
      <c r="B10" s="1"/>
      <c r="C10" s="177"/>
      <c r="D10" s="48"/>
      <c r="E10" s="48"/>
      <c r="F10" s="48"/>
      <c r="G10" s="178"/>
      <c r="H10" s="3"/>
      <c r="J10" s="1"/>
      <c r="K10" s="177"/>
      <c r="L10" s="48"/>
      <c r="M10" s="48"/>
      <c r="N10" s="48"/>
      <c r="O10" s="178"/>
      <c r="P10" s="3"/>
      <c r="R10" s="1"/>
      <c r="S10" s="177"/>
      <c r="T10" s="48"/>
      <c r="U10" s="48"/>
      <c r="V10" s="48"/>
      <c r="W10" s="178"/>
      <c r="X10" s="3"/>
      <c r="Z10" s="1"/>
      <c r="AA10" s="177"/>
      <c r="AB10" s="48"/>
      <c r="AC10" s="48"/>
      <c r="AD10" s="48"/>
      <c r="AE10" s="178"/>
      <c r="AF10" s="3"/>
      <c r="AH10" s="1"/>
      <c r="AI10" s="177"/>
      <c r="AJ10" s="48"/>
      <c r="AK10" s="48"/>
      <c r="AL10" s="48"/>
      <c r="AM10" s="178"/>
      <c r="AN10" s="3"/>
      <c r="AP10" s="1"/>
      <c r="AQ10" s="177"/>
      <c r="AR10" s="48"/>
      <c r="AS10" s="48"/>
      <c r="AT10" s="48"/>
      <c r="AU10" s="178"/>
      <c r="AV10" s="3"/>
    </row>
    <row r="11" spans="2:48" ht="15.75">
      <c r="B11" s="1"/>
      <c r="C11" s="179" t="s">
        <v>80</v>
      </c>
      <c r="D11" s="2"/>
      <c r="E11" s="2"/>
      <c r="F11" s="2"/>
      <c r="G11" s="180">
        <v>570741.18000000005</v>
      </c>
      <c r="H11" s="3"/>
      <c r="J11" s="1"/>
      <c r="K11" s="179" t="s">
        <v>80</v>
      </c>
      <c r="L11" s="2"/>
      <c r="M11" s="2"/>
      <c r="N11" s="2"/>
      <c r="O11" s="180">
        <v>41305.19</v>
      </c>
      <c r="P11" s="3"/>
      <c r="R11" s="1"/>
      <c r="S11" s="179" t="s">
        <v>80</v>
      </c>
      <c r="T11" s="2"/>
      <c r="U11" s="2"/>
      <c r="V11" s="2"/>
      <c r="W11" s="180">
        <v>231052.37</v>
      </c>
      <c r="X11" s="3"/>
      <c r="Z11" s="1"/>
      <c r="AA11" s="179" t="s">
        <v>80</v>
      </c>
      <c r="AB11" s="2"/>
      <c r="AC11" s="2"/>
      <c r="AD11" s="2"/>
      <c r="AE11" s="180">
        <v>883109.56</v>
      </c>
      <c r="AF11" s="3"/>
      <c r="AH11" s="1"/>
      <c r="AI11" s="179" t="s">
        <v>80</v>
      </c>
      <c r="AJ11" s="2"/>
      <c r="AK11" s="2"/>
      <c r="AL11" s="2"/>
      <c r="AM11" s="180">
        <v>623355.57999999996</v>
      </c>
      <c r="AN11" s="3"/>
      <c r="AP11" s="1"/>
      <c r="AQ11" s="179" t="s">
        <v>80</v>
      </c>
      <c r="AR11" s="2"/>
      <c r="AS11" s="2"/>
      <c r="AT11" s="2"/>
      <c r="AU11" s="180">
        <v>65404.06</v>
      </c>
      <c r="AV11" s="3"/>
    </row>
    <row r="12" spans="2:48">
      <c r="B12" s="1"/>
      <c r="C12" s="110"/>
      <c r="D12" s="2"/>
      <c r="E12" s="2"/>
      <c r="F12" s="2"/>
      <c r="G12" s="182"/>
      <c r="H12" s="3"/>
      <c r="J12" s="1"/>
      <c r="K12" s="110"/>
      <c r="L12" s="2"/>
      <c r="M12" s="2"/>
      <c r="N12" s="2"/>
      <c r="O12" s="182"/>
      <c r="P12" s="3"/>
      <c r="R12" s="1"/>
      <c r="S12" s="110"/>
      <c r="T12" s="2"/>
      <c r="U12" s="2"/>
      <c r="V12" s="2"/>
      <c r="W12" s="182"/>
      <c r="X12" s="3"/>
      <c r="Z12" s="1"/>
      <c r="AA12" s="110"/>
      <c r="AB12" s="2"/>
      <c r="AC12" s="2"/>
      <c r="AD12" s="2"/>
      <c r="AE12" s="182"/>
      <c r="AF12" s="3"/>
      <c r="AH12" s="1"/>
      <c r="AI12" s="110"/>
      <c r="AJ12" s="2"/>
      <c r="AK12" s="2"/>
      <c r="AL12" s="2"/>
      <c r="AM12" s="182"/>
      <c r="AN12" s="3"/>
      <c r="AP12" s="1"/>
      <c r="AQ12" s="110"/>
      <c r="AR12" s="2"/>
      <c r="AS12" s="2"/>
      <c r="AT12" s="2"/>
      <c r="AU12" s="182"/>
      <c r="AV12" s="3"/>
    </row>
    <row r="13" spans="2:48">
      <c r="B13" s="1"/>
      <c r="C13" s="110" t="s">
        <v>114</v>
      </c>
      <c r="D13" s="2"/>
      <c r="E13" s="2"/>
      <c r="F13" s="2"/>
      <c r="G13" s="171"/>
      <c r="H13" s="3"/>
      <c r="J13" s="1"/>
      <c r="K13" s="110" t="s">
        <v>114</v>
      </c>
      <c r="L13" s="2"/>
      <c r="M13" s="2"/>
      <c r="N13" s="2"/>
      <c r="O13" s="171"/>
      <c r="P13" s="3"/>
      <c r="R13" s="1"/>
      <c r="S13" s="110" t="s">
        <v>114</v>
      </c>
      <c r="T13" s="2"/>
      <c r="U13" s="2"/>
      <c r="V13" s="2"/>
      <c r="W13" s="171"/>
      <c r="X13" s="3"/>
      <c r="Z13" s="1"/>
      <c r="AA13" s="110" t="s">
        <v>114</v>
      </c>
      <c r="AB13" s="2"/>
      <c r="AC13" s="2"/>
      <c r="AD13" s="2"/>
      <c r="AE13" s="171"/>
      <c r="AF13" s="3"/>
      <c r="AH13" s="1"/>
      <c r="AI13" s="110" t="s">
        <v>114</v>
      </c>
      <c r="AJ13" s="2"/>
      <c r="AK13" s="2"/>
      <c r="AL13" s="2"/>
      <c r="AM13" s="171"/>
      <c r="AN13" s="3"/>
      <c r="AP13" s="1"/>
      <c r="AQ13" s="110" t="s">
        <v>114</v>
      </c>
      <c r="AR13" s="2"/>
      <c r="AS13" s="2"/>
      <c r="AT13" s="2"/>
      <c r="AU13" s="171"/>
      <c r="AV13" s="3"/>
    </row>
    <row r="14" spans="2:48">
      <c r="B14" s="1"/>
      <c r="C14" s="110" t="s">
        <v>131</v>
      </c>
      <c r="D14" s="2"/>
      <c r="E14" s="2"/>
      <c r="F14" s="2"/>
      <c r="G14" s="189">
        <v>0</v>
      </c>
      <c r="H14" s="3"/>
      <c r="J14" s="1"/>
      <c r="K14" s="110" t="s">
        <v>131</v>
      </c>
      <c r="L14" s="2"/>
      <c r="M14" s="2"/>
      <c r="N14" s="2"/>
      <c r="O14" s="189">
        <v>0</v>
      </c>
      <c r="P14" s="3"/>
      <c r="R14" s="1"/>
      <c r="S14" s="110" t="s">
        <v>131</v>
      </c>
      <c r="T14" s="2"/>
      <c r="U14" s="2"/>
      <c r="V14" s="2"/>
      <c r="W14" s="189">
        <v>0</v>
      </c>
      <c r="X14" s="3"/>
      <c r="Z14" s="1"/>
      <c r="AA14" s="110" t="s">
        <v>131</v>
      </c>
      <c r="AB14" s="2"/>
      <c r="AC14" s="2"/>
      <c r="AD14" s="2"/>
      <c r="AE14" s="189">
        <v>0</v>
      </c>
      <c r="AF14" s="3"/>
      <c r="AH14" s="1"/>
      <c r="AI14" s="110" t="s">
        <v>131</v>
      </c>
      <c r="AJ14" s="2"/>
      <c r="AK14" s="2"/>
      <c r="AL14" s="2"/>
      <c r="AM14" s="189">
        <v>0</v>
      </c>
      <c r="AN14" s="3"/>
      <c r="AP14" s="1"/>
      <c r="AQ14" s="110" t="s">
        <v>131</v>
      </c>
      <c r="AR14" s="2"/>
      <c r="AS14" s="2"/>
      <c r="AT14" s="2"/>
      <c r="AU14" s="189">
        <v>0</v>
      </c>
      <c r="AV14" s="3"/>
    </row>
    <row r="15" spans="2:48">
      <c r="B15" s="1"/>
      <c r="C15" s="110"/>
      <c r="D15" s="2"/>
      <c r="E15" s="2"/>
      <c r="F15" s="2"/>
      <c r="G15" s="171"/>
      <c r="H15" s="3"/>
      <c r="J15" s="1"/>
      <c r="K15" s="110"/>
      <c r="L15" s="2"/>
      <c r="M15" s="2"/>
      <c r="N15" s="2"/>
      <c r="O15" s="171"/>
      <c r="P15" s="3"/>
      <c r="R15" s="1"/>
      <c r="S15" s="110"/>
      <c r="T15" s="2"/>
      <c r="U15" s="2"/>
      <c r="V15" s="2"/>
      <c r="W15" s="171"/>
      <c r="X15" s="3"/>
      <c r="Z15" s="1"/>
      <c r="AA15" s="110"/>
      <c r="AB15" s="2"/>
      <c r="AC15" s="2"/>
      <c r="AD15" s="2"/>
      <c r="AE15" s="171"/>
      <c r="AF15" s="3"/>
      <c r="AH15" s="1"/>
      <c r="AI15" s="110"/>
      <c r="AJ15" s="2"/>
      <c r="AK15" s="2"/>
      <c r="AL15" s="2"/>
      <c r="AM15" s="171"/>
      <c r="AN15" s="3"/>
      <c r="AP15" s="1"/>
      <c r="AQ15" s="110"/>
      <c r="AR15" s="2"/>
      <c r="AS15" s="2"/>
      <c r="AT15" s="2"/>
      <c r="AU15" s="171"/>
      <c r="AV15" s="3"/>
    </row>
    <row r="16" spans="2:48">
      <c r="B16" s="1"/>
      <c r="C16" s="185" t="s">
        <v>83</v>
      </c>
      <c r="D16" s="127" t="s">
        <v>85</v>
      </c>
      <c r="E16" s="127" t="s">
        <v>115</v>
      </c>
      <c r="F16" s="127" t="s">
        <v>116</v>
      </c>
      <c r="G16" s="186"/>
      <c r="H16" s="3"/>
      <c r="J16" s="1"/>
      <c r="K16" s="185" t="s">
        <v>83</v>
      </c>
      <c r="L16" s="127" t="s">
        <v>85</v>
      </c>
      <c r="M16" s="127" t="s">
        <v>115</v>
      </c>
      <c r="N16" s="127" t="s">
        <v>116</v>
      </c>
      <c r="O16" s="186"/>
      <c r="P16" s="3"/>
      <c r="R16" s="1"/>
      <c r="S16" s="185" t="s">
        <v>83</v>
      </c>
      <c r="T16" s="127" t="s">
        <v>85</v>
      </c>
      <c r="U16" s="127" t="s">
        <v>115</v>
      </c>
      <c r="V16" s="127" t="s">
        <v>116</v>
      </c>
      <c r="W16" s="186"/>
      <c r="X16" s="3"/>
      <c r="Z16" s="1"/>
      <c r="AA16" s="185" t="s">
        <v>83</v>
      </c>
      <c r="AB16" s="127" t="s">
        <v>85</v>
      </c>
      <c r="AC16" s="127" t="s">
        <v>115</v>
      </c>
      <c r="AD16" s="127" t="s">
        <v>116</v>
      </c>
      <c r="AE16" s="186"/>
      <c r="AF16" s="3"/>
      <c r="AH16" s="1"/>
      <c r="AI16" s="185" t="s">
        <v>83</v>
      </c>
      <c r="AJ16" s="127" t="s">
        <v>85</v>
      </c>
      <c r="AK16" s="127" t="s">
        <v>115</v>
      </c>
      <c r="AL16" s="127" t="s">
        <v>116</v>
      </c>
      <c r="AM16" s="186"/>
      <c r="AN16" s="3"/>
      <c r="AP16" s="1"/>
      <c r="AQ16" s="185" t="s">
        <v>83</v>
      </c>
      <c r="AR16" s="127" t="s">
        <v>85</v>
      </c>
      <c r="AS16" s="127" t="s">
        <v>115</v>
      </c>
      <c r="AT16" s="127" t="s">
        <v>116</v>
      </c>
      <c r="AU16" s="186"/>
      <c r="AV16" s="3"/>
    </row>
    <row r="17" spans="2:48" ht="15.75">
      <c r="B17" s="1"/>
      <c r="C17" s="187"/>
      <c r="D17" s="2"/>
      <c r="E17" s="42"/>
      <c r="F17" s="188"/>
      <c r="G17" s="189"/>
      <c r="H17" s="3"/>
      <c r="J17" s="1"/>
      <c r="K17" s="187"/>
      <c r="L17" s="2"/>
      <c r="M17" s="42"/>
      <c r="N17" s="188"/>
      <c r="O17" s="189"/>
      <c r="P17" s="3"/>
      <c r="R17" s="1"/>
      <c r="S17" s="187"/>
      <c r="T17" s="2"/>
      <c r="U17" s="42"/>
      <c r="V17" s="188"/>
      <c r="W17" s="189"/>
      <c r="X17" s="3"/>
      <c r="Z17" s="1"/>
      <c r="AA17" s="187"/>
      <c r="AB17" s="2"/>
      <c r="AC17" s="42"/>
      <c r="AD17" s="188"/>
      <c r="AE17" s="189"/>
      <c r="AF17" s="3"/>
      <c r="AH17" s="1"/>
      <c r="AI17" s="187"/>
      <c r="AJ17" s="2"/>
      <c r="AK17" s="42"/>
      <c r="AL17" s="188"/>
      <c r="AM17" s="189"/>
      <c r="AN17" s="3"/>
      <c r="AP17" s="1"/>
      <c r="AQ17" s="187"/>
      <c r="AR17" s="2"/>
      <c r="AS17" s="42"/>
      <c r="AT17" s="188"/>
      <c r="AU17" s="189"/>
      <c r="AV17" s="3"/>
    </row>
    <row r="18" spans="2:48" ht="15.75">
      <c r="B18" s="1"/>
      <c r="C18" s="187"/>
      <c r="D18" s="2"/>
      <c r="E18" s="42"/>
      <c r="F18" s="188"/>
      <c r="G18" s="189"/>
      <c r="H18" s="3"/>
      <c r="J18" s="1"/>
      <c r="K18" s="187"/>
      <c r="L18" s="2"/>
      <c r="M18" s="42"/>
      <c r="N18" s="188"/>
      <c r="O18" s="189"/>
      <c r="P18" s="3"/>
      <c r="R18" s="1"/>
      <c r="S18" s="187"/>
      <c r="T18" s="2"/>
      <c r="U18" s="42"/>
      <c r="V18" s="188"/>
      <c r="W18" s="189"/>
      <c r="X18" s="3"/>
      <c r="Z18" s="1"/>
      <c r="AA18" s="187"/>
      <c r="AB18" s="2"/>
      <c r="AC18" s="42"/>
      <c r="AD18" s="188"/>
      <c r="AE18" s="189"/>
      <c r="AF18" s="3"/>
      <c r="AH18" s="1"/>
      <c r="AI18" s="187"/>
      <c r="AJ18" s="2"/>
      <c r="AK18" s="42"/>
      <c r="AL18" s="188"/>
      <c r="AM18" s="189"/>
      <c r="AN18" s="3"/>
      <c r="AP18" s="1"/>
      <c r="AQ18" s="187"/>
      <c r="AR18" s="2"/>
      <c r="AS18" s="42"/>
      <c r="AT18" s="188"/>
      <c r="AU18" s="189"/>
      <c r="AV18" s="3"/>
    </row>
    <row r="19" spans="2:48" ht="15.75">
      <c r="B19" s="1"/>
      <c r="C19" s="187"/>
      <c r="D19" s="2"/>
      <c r="E19" s="42"/>
      <c r="F19" s="188"/>
      <c r="G19" s="189"/>
      <c r="H19" s="3"/>
      <c r="J19" s="1"/>
      <c r="K19" s="187"/>
      <c r="L19" s="2"/>
      <c r="M19" s="42"/>
      <c r="N19" s="188"/>
      <c r="O19" s="189"/>
      <c r="P19" s="3"/>
      <c r="R19" s="1"/>
      <c r="S19" s="187"/>
      <c r="T19" s="2"/>
      <c r="U19" s="42"/>
      <c r="V19" s="188"/>
      <c r="W19" s="189"/>
      <c r="X19" s="3"/>
      <c r="Z19" s="1"/>
      <c r="AA19" s="187"/>
      <c r="AB19" s="2"/>
      <c r="AC19" s="42"/>
      <c r="AD19" s="188"/>
      <c r="AE19" s="189"/>
      <c r="AF19" s="3"/>
      <c r="AH19" s="1"/>
      <c r="AI19" s="187"/>
      <c r="AJ19" s="2"/>
      <c r="AK19" s="42"/>
      <c r="AL19" s="188"/>
      <c r="AM19" s="189"/>
      <c r="AN19" s="3"/>
      <c r="AP19" s="1"/>
      <c r="AQ19" s="187"/>
      <c r="AR19" s="2"/>
      <c r="AS19" s="42"/>
      <c r="AT19" s="188"/>
      <c r="AU19" s="189"/>
      <c r="AV19" s="3"/>
    </row>
    <row r="20" spans="2:48" ht="15.75">
      <c r="B20" s="1"/>
      <c r="C20" s="187"/>
      <c r="D20" s="2"/>
      <c r="E20" s="42"/>
      <c r="F20" s="188"/>
      <c r="G20" s="189"/>
      <c r="H20" s="3"/>
      <c r="J20" s="1"/>
      <c r="K20" s="187"/>
      <c r="L20" s="2"/>
      <c r="M20" s="42"/>
      <c r="N20" s="188"/>
      <c r="O20" s="189"/>
      <c r="P20" s="3"/>
      <c r="R20" s="1"/>
      <c r="S20" s="187"/>
      <c r="T20" s="2"/>
      <c r="U20" s="42"/>
      <c r="V20" s="188"/>
      <c r="W20" s="189"/>
      <c r="X20" s="3"/>
      <c r="Z20" s="1"/>
      <c r="AA20" s="187"/>
      <c r="AB20" s="2"/>
      <c r="AC20" s="42"/>
      <c r="AD20" s="188"/>
      <c r="AE20" s="189"/>
      <c r="AF20" s="3"/>
      <c r="AH20" s="1"/>
      <c r="AI20" s="187"/>
      <c r="AJ20" s="2"/>
      <c r="AK20" s="42"/>
      <c r="AL20" s="188"/>
      <c r="AM20" s="189"/>
      <c r="AN20" s="3"/>
      <c r="AP20" s="1"/>
      <c r="AQ20" s="187"/>
      <c r="AR20" s="2"/>
      <c r="AS20" s="42"/>
      <c r="AT20" s="188"/>
      <c r="AU20" s="189"/>
      <c r="AV20" s="3"/>
    </row>
    <row r="21" spans="2:48" ht="15.75">
      <c r="B21" s="1"/>
      <c r="C21" s="187"/>
      <c r="D21" s="2"/>
      <c r="E21" s="42"/>
      <c r="F21" s="188"/>
      <c r="G21" s="189"/>
      <c r="H21" s="3"/>
      <c r="J21" s="1"/>
      <c r="K21" s="187"/>
      <c r="L21" s="2"/>
      <c r="M21" s="42"/>
      <c r="N21" s="188"/>
      <c r="O21" s="189"/>
      <c r="P21" s="3"/>
      <c r="R21" s="1"/>
      <c r="S21" s="187"/>
      <c r="T21" s="2"/>
      <c r="U21" s="42"/>
      <c r="V21" s="188"/>
      <c r="W21" s="189"/>
      <c r="X21" s="3"/>
      <c r="Z21" s="1"/>
      <c r="AA21" s="187"/>
      <c r="AB21" s="2"/>
      <c r="AC21" s="42"/>
      <c r="AD21" s="188"/>
      <c r="AE21" s="189"/>
      <c r="AF21" s="3"/>
      <c r="AH21" s="1"/>
      <c r="AI21" s="187"/>
      <c r="AJ21" s="2"/>
      <c r="AK21" s="42"/>
      <c r="AL21" s="188"/>
      <c r="AM21" s="189"/>
      <c r="AN21" s="3"/>
      <c r="AP21" s="1"/>
      <c r="AQ21" s="187"/>
      <c r="AR21" s="2"/>
      <c r="AS21" s="42"/>
      <c r="AT21" s="188"/>
      <c r="AU21" s="189"/>
      <c r="AV21" s="3"/>
    </row>
    <row r="22" spans="2:48" ht="15.75">
      <c r="B22" s="1"/>
      <c r="C22" s="187"/>
      <c r="D22" s="2"/>
      <c r="E22" s="42"/>
      <c r="F22" s="188"/>
      <c r="G22" s="189"/>
      <c r="H22" s="3"/>
      <c r="J22" s="1"/>
      <c r="K22" s="187"/>
      <c r="L22" s="2"/>
      <c r="M22" s="42"/>
      <c r="N22" s="188"/>
      <c r="O22" s="189"/>
      <c r="P22" s="3"/>
      <c r="R22" s="1"/>
      <c r="S22" s="187"/>
      <c r="T22" s="2"/>
      <c r="U22" s="42"/>
      <c r="V22" s="188"/>
      <c r="W22" s="189"/>
      <c r="X22" s="3"/>
      <c r="Z22" s="1"/>
      <c r="AA22" s="187"/>
      <c r="AB22" s="2"/>
      <c r="AC22" s="42"/>
      <c r="AD22" s="188"/>
      <c r="AE22" s="189"/>
      <c r="AF22" s="3"/>
      <c r="AH22" s="1"/>
      <c r="AI22" s="187"/>
      <c r="AJ22" s="2"/>
      <c r="AK22" s="42"/>
      <c r="AL22" s="188"/>
      <c r="AM22" s="189"/>
      <c r="AN22" s="3"/>
      <c r="AP22" s="1"/>
      <c r="AQ22" s="187"/>
      <c r="AR22" s="2"/>
      <c r="AS22" s="42"/>
      <c r="AT22" s="188"/>
      <c r="AU22" s="189"/>
      <c r="AV22" s="3"/>
    </row>
    <row r="23" spans="2:48" ht="15.75">
      <c r="B23" s="1"/>
      <c r="C23" s="187"/>
      <c r="D23" s="194"/>
      <c r="E23" s="195"/>
      <c r="F23" s="188"/>
      <c r="G23" s="189"/>
      <c r="H23" s="3"/>
      <c r="J23" s="1"/>
      <c r="K23" s="187"/>
      <c r="L23" s="194"/>
      <c r="M23" s="195"/>
      <c r="N23" s="188"/>
      <c r="O23" s="189"/>
      <c r="P23" s="3"/>
      <c r="R23" s="1"/>
      <c r="S23" s="187"/>
      <c r="T23" s="194"/>
      <c r="U23" s="195"/>
      <c r="V23" s="188"/>
      <c r="W23" s="189"/>
      <c r="X23" s="3"/>
      <c r="Z23" s="1"/>
      <c r="AA23" s="187"/>
      <c r="AB23" s="194"/>
      <c r="AC23" s="195"/>
      <c r="AD23" s="188"/>
      <c r="AE23" s="189"/>
      <c r="AF23" s="3"/>
      <c r="AH23" s="1"/>
      <c r="AI23" s="187"/>
      <c r="AJ23" s="194"/>
      <c r="AK23" s="195"/>
      <c r="AL23" s="188"/>
      <c r="AM23" s="189"/>
      <c r="AN23" s="3"/>
      <c r="AP23" s="1"/>
      <c r="AQ23" s="187"/>
      <c r="AR23" s="194"/>
      <c r="AS23" s="195"/>
      <c r="AT23" s="188"/>
      <c r="AU23" s="189"/>
      <c r="AV23" s="3"/>
    </row>
    <row r="24" spans="2:48">
      <c r="B24" s="1"/>
      <c r="C24" s="196"/>
      <c r="D24" s="2"/>
      <c r="E24" s="2"/>
      <c r="F24" s="138"/>
      <c r="G24" s="189"/>
      <c r="H24" s="3"/>
      <c r="J24" s="1"/>
      <c r="K24" s="196"/>
      <c r="L24" s="2"/>
      <c r="M24" s="2"/>
      <c r="N24" s="138"/>
      <c r="O24" s="189"/>
      <c r="P24" s="3"/>
      <c r="R24" s="1"/>
      <c r="S24" s="196"/>
      <c r="T24" s="2"/>
      <c r="U24" s="2"/>
      <c r="V24" s="138"/>
      <c r="W24" s="189"/>
      <c r="X24" s="3"/>
      <c r="Z24" s="1"/>
      <c r="AA24" s="196"/>
      <c r="AB24" s="2"/>
      <c r="AC24" s="2"/>
      <c r="AD24" s="138"/>
      <c r="AE24" s="189"/>
      <c r="AF24" s="3"/>
      <c r="AH24" s="1"/>
      <c r="AI24" s="196"/>
      <c r="AJ24" s="2"/>
      <c r="AK24" s="2"/>
      <c r="AL24" s="138"/>
      <c r="AM24" s="189"/>
      <c r="AN24" s="3"/>
      <c r="AP24" s="1"/>
      <c r="AQ24" s="196"/>
      <c r="AR24" s="2"/>
      <c r="AS24" s="2"/>
      <c r="AT24" s="138"/>
      <c r="AU24" s="189"/>
      <c r="AV24" s="3"/>
    </row>
    <row r="25" spans="2:48" ht="15.75" thickBot="1">
      <c r="B25" s="1"/>
      <c r="C25" s="197"/>
      <c r="D25" s="2"/>
      <c r="E25" s="2"/>
      <c r="F25" s="138"/>
      <c r="G25" s="189"/>
      <c r="H25" s="3"/>
      <c r="J25" s="1"/>
      <c r="K25" s="197"/>
      <c r="L25" s="2"/>
      <c r="M25" s="2"/>
      <c r="N25" s="138"/>
      <c r="O25" s="189"/>
      <c r="P25" s="3"/>
      <c r="R25" s="1"/>
      <c r="S25" s="197"/>
      <c r="T25" s="2"/>
      <c r="U25" s="2"/>
      <c r="V25" s="138"/>
      <c r="W25" s="189"/>
      <c r="X25" s="3"/>
      <c r="Z25" s="1"/>
      <c r="AA25" s="197"/>
      <c r="AB25" s="2"/>
      <c r="AC25" s="2"/>
      <c r="AD25" s="138"/>
      <c r="AE25" s="189"/>
      <c r="AF25" s="3"/>
      <c r="AH25" s="1"/>
      <c r="AI25" s="197"/>
      <c r="AJ25" s="2"/>
      <c r="AK25" s="2"/>
      <c r="AL25" s="138"/>
      <c r="AM25" s="189"/>
      <c r="AN25" s="3"/>
      <c r="AP25" s="1"/>
      <c r="AQ25" s="197"/>
      <c r="AR25" s="2"/>
      <c r="AS25" s="2"/>
      <c r="AT25" s="138"/>
      <c r="AU25" s="189"/>
      <c r="AV25" s="3"/>
    </row>
    <row r="26" spans="2:48" ht="16.5" thickBot="1">
      <c r="B26" s="1"/>
      <c r="C26" s="110"/>
      <c r="D26" s="2"/>
      <c r="E26" s="139" t="s">
        <v>95</v>
      </c>
      <c r="F26" s="111"/>
      <c r="G26" s="198">
        <f>+G11-G14</f>
        <v>570741.18000000005</v>
      </c>
      <c r="H26" s="3"/>
      <c r="J26" s="1"/>
      <c r="K26" s="110"/>
      <c r="L26" s="2"/>
      <c r="M26" s="139" t="s">
        <v>95</v>
      </c>
      <c r="N26" s="111"/>
      <c r="O26" s="198">
        <f>+O11-O14</f>
        <v>41305.19</v>
      </c>
      <c r="P26" s="3"/>
      <c r="R26" s="1"/>
      <c r="S26" s="110"/>
      <c r="T26" s="2"/>
      <c r="U26" s="139" t="s">
        <v>95</v>
      </c>
      <c r="V26" s="111"/>
      <c r="W26" s="198">
        <f>+W11-W14</f>
        <v>231052.37</v>
      </c>
      <c r="X26" s="3"/>
      <c r="Z26" s="1"/>
      <c r="AA26" s="110"/>
      <c r="AB26" s="2"/>
      <c r="AC26" s="139" t="s">
        <v>95</v>
      </c>
      <c r="AD26" s="111"/>
      <c r="AE26" s="198">
        <f>+AE11-AE14</f>
        <v>883109.56</v>
      </c>
      <c r="AF26" s="3"/>
      <c r="AH26" s="1"/>
      <c r="AI26" s="110"/>
      <c r="AJ26" s="2"/>
      <c r="AK26" s="139" t="s">
        <v>95</v>
      </c>
      <c r="AL26" s="111"/>
      <c r="AM26" s="198">
        <f>+AM11-AM14</f>
        <v>623355.57999999996</v>
      </c>
      <c r="AN26" s="3"/>
      <c r="AP26" s="1"/>
      <c r="AQ26" s="110"/>
      <c r="AR26" s="2"/>
      <c r="AS26" s="139" t="s">
        <v>95</v>
      </c>
      <c r="AT26" s="111"/>
      <c r="AU26" s="198">
        <f>+AU11-AU14</f>
        <v>65404.06</v>
      </c>
      <c r="AV26" s="3"/>
    </row>
    <row r="27" spans="2:48" ht="16.5" thickBot="1">
      <c r="B27" s="1"/>
      <c r="C27" s="110"/>
      <c r="D27" s="2"/>
      <c r="E27" s="129"/>
      <c r="F27" s="111"/>
      <c r="G27" s="199"/>
      <c r="H27" s="3"/>
      <c r="J27" s="1"/>
      <c r="K27" s="110"/>
      <c r="L27" s="2"/>
      <c r="M27" s="129"/>
      <c r="N27" s="111"/>
      <c r="O27" s="199"/>
      <c r="P27" s="3"/>
      <c r="R27" s="1"/>
      <c r="S27" s="110"/>
      <c r="T27" s="2"/>
      <c r="U27" s="129"/>
      <c r="V27" s="111"/>
      <c r="W27" s="199"/>
      <c r="X27" s="3"/>
      <c r="Z27" s="1"/>
      <c r="AA27" s="110"/>
      <c r="AB27" s="2"/>
      <c r="AC27" s="129"/>
      <c r="AD27" s="111"/>
      <c r="AE27" s="199"/>
      <c r="AF27" s="3"/>
      <c r="AH27" s="1"/>
      <c r="AI27" s="110"/>
      <c r="AJ27" s="2"/>
      <c r="AK27" s="129"/>
      <c r="AL27" s="111"/>
      <c r="AM27" s="199"/>
      <c r="AN27" s="3"/>
      <c r="AP27" s="1"/>
      <c r="AQ27" s="110"/>
      <c r="AR27" s="2"/>
      <c r="AS27" s="129"/>
      <c r="AT27" s="111"/>
      <c r="AU27" s="199"/>
      <c r="AV27" s="3"/>
    </row>
    <row r="28" spans="2:48" ht="16.5" thickBot="1">
      <c r="B28" s="1"/>
      <c r="C28" s="110"/>
      <c r="D28" s="2"/>
      <c r="E28" s="139" t="s">
        <v>96</v>
      </c>
      <c r="F28" s="111"/>
      <c r="G28" s="198">
        <v>570741.18000000005</v>
      </c>
      <c r="H28" s="200"/>
      <c r="J28" s="1"/>
      <c r="K28" s="110"/>
      <c r="L28" s="2"/>
      <c r="M28" s="139" t="s">
        <v>96</v>
      </c>
      <c r="N28" s="111"/>
      <c r="O28" s="198">
        <v>41305.19</v>
      </c>
      <c r="P28" s="200"/>
      <c r="R28" s="1"/>
      <c r="S28" s="110"/>
      <c r="T28" s="2"/>
      <c r="U28" s="139" t="s">
        <v>96</v>
      </c>
      <c r="V28" s="111"/>
      <c r="W28" s="198">
        <v>231052.37</v>
      </c>
      <c r="X28" s="200"/>
      <c r="Z28" s="1"/>
      <c r="AA28" s="110"/>
      <c r="AB28" s="2"/>
      <c r="AC28" s="139" t="s">
        <v>96</v>
      </c>
      <c r="AD28" s="111"/>
      <c r="AE28" s="198">
        <v>883109.56</v>
      </c>
      <c r="AF28" s="200"/>
      <c r="AH28" s="1"/>
      <c r="AI28" s="110"/>
      <c r="AJ28" s="2"/>
      <c r="AK28" s="139" t="s">
        <v>96</v>
      </c>
      <c r="AL28" s="111"/>
      <c r="AM28" s="198">
        <v>623355.57999999996</v>
      </c>
      <c r="AN28" s="200"/>
      <c r="AP28" s="1"/>
      <c r="AQ28" s="110"/>
      <c r="AR28" s="2"/>
      <c r="AS28" s="139" t="s">
        <v>96</v>
      </c>
      <c r="AT28" s="111"/>
      <c r="AU28" s="198">
        <v>65404.06</v>
      </c>
      <c r="AV28" s="200"/>
    </row>
    <row r="29" spans="2:48" ht="16.5" thickBot="1">
      <c r="B29" s="1"/>
      <c r="C29" s="110"/>
      <c r="D29" s="2"/>
      <c r="E29" s="139"/>
      <c r="F29" s="111"/>
      <c r="G29" s="199"/>
      <c r="H29" s="3"/>
      <c r="J29" s="1"/>
      <c r="K29" s="110"/>
      <c r="L29" s="2"/>
      <c r="M29" s="139"/>
      <c r="N29" s="111"/>
      <c r="O29" s="199"/>
      <c r="P29" s="3"/>
      <c r="R29" s="1"/>
      <c r="S29" s="110"/>
      <c r="T29" s="2"/>
      <c r="U29" s="139"/>
      <c r="V29" s="111"/>
      <c r="W29" s="199"/>
      <c r="X29" s="3"/>
      <c r="Z29" s="1"/>
      <c r="AA29" s="110"/>
      <c r="AB29" s="2"/>
      <c r="AC29" s="139"/>
      <c r="AD29" s="111"/>
      <c r="AE29" s="199"/>
      <c r="AF29" s="3"/>
      <c r="AH29" s="1"/>
      <c r="AI29" s="110"/>
      <c r="AJ29" s="2"/>
      <c r="AK29" s="139"/>
      <c r="AL29" s="111"/>
      <c r="AM29" s="199"/>
      <c r="AN29" s="3"/>
      <c r="AP29" s="1"/>
      <c r="AQ29" s="110"/>
      <c r="AR29" s="2"/>
      <c r="AS29" s="139"/>
      <c r="AT29" s="111"/>
      <c r="AU29" s="199"/>
      <c r="AV29" s="3"/>
    </row>
    <row r="30" spans="2:48" ht="16.5" thickBot="1">
      <c r="B30" s="1"/>
      <c r="C30" s="110"/>
      <c r="D30" s="2"/>
      <c r="E30" s="139" t="s">
        <v>5</v>
      </c>
      <c r="F30" s="111"/>
      <c r="G30" s="198">
        <f>+G26-G28</f>
        <v>0</v>
      </c>
      <c r="H30" s="3"/>
      <c r="J30" s="1"/>
      <c r="K30" s="110"/>
      <c r="L30" s="2"/>
      <c r="M30" s="139" t="s">
        <v>5</v>
      </c>
      <c r="N30" s="111"/>
      <c r="O30" s="198">
        <f>+O26-O28</f>
        <v>0</v>
      </c>
      <c r="P30" s="3"/>
      <c r="R30" s="1"/>
      <c r="S30" s="110"/>
      <c r="T30" s="2"/>
      <c r="U30" s="139" t="s">
        <v>5</v>
      </c>
      <c r="V30" s="111"/>
      <c r="W30" s="198">
        <f>+W26-W28</f>
        <v>0</v>
      </c>
      <c r="X30" s="3"/>
      <c r="Z30" s="1"/>
      <c r="AA30" s="110"/>
      <c r="AB30" s="2"/>
      <c r="AC30" s="139" t="s">
        <v>5</v>
      </c>
      <c r="AD30" s="111"/>
      <c r="AE30" s="198">
        <f>+AE26-AE28</f>
        <v>0</v>
      </c>
      <c r="AF30" s="3"/>
      <c r="AH30" s="1"/>
      <c r="AI30" s="110"/>
      <c r="AJ30" s="2"/>
      <c r="AK30" s="139" t="s">
        <v>5</v>
      </c>
      <c r="AL30" s="111"/>
      <c r="AM30" s="198">
        <f>+AM26-AM28</f>
        <v>0</v>
      </c>
      <c r="AN30" s="3"/>
      <c r="AP30" s="1"/>
      <c r="AQ30" s="110"/>
      <c r="AR30" s="2"/>
      <c r="AS30" s="139" t="s">
        <v>5</v>
      </c>
      <c r="AT30" s="111"/>
      <c r="AU30" s="198">
        <f>+AU26-AU28</f>
        <v>0</v>
      </c>
      <c r="AV30" s="3"/>
    </row>
    <row r="31" spans="2:48">
      <c r="B31" s="1"/>
      <c r="C31" s="141"/>
      <c r="D31" s="142"/>
      <c r="E31" s="142"/>
      <c r="F31" s="142"/>
      <c r="G31" s="202"/>
      <c r="H31" s="3"/>
      <c r="J31" s="1"/>
      <c r="K31" s="141"/>
      <c r="L31" s="142"/>
      <c r="M31" s="142"/>
      <c r="N31" s="142"/>
      <c r="O31" s="202"/>
      <c r="P31" s="3"/>
      <c r="R31" s="1"/>
      <c r="S31" s="141"/>
      <c r="T31" s="142"/>
      <c r="U31" s="142"/>
      <c r="V31" s="142"/>
      <c r="W31" s="202"/>
      <c r="X31" s="3"/>
      <c r="Z31" s="1"/>
      <c r="AA31" s="141"/>
      <c r="AB31" s="142"/>
      <c r="AC31" s="142"/>
      <c r="AD31" s="142"/>
      <c r="AE31" s="202"/>
      <c r="AF31" s="3"/>
      <c r="AH31" s="1"/>
      <c r="AI31" s="141"/>
      <c r="AJ31" s="142"/>
      <c r="AK31" s="142"/>
      <c r="AL31" s="142"/>
      <c r="AM31" s="202"/>
      <c r="AN31" s="3"/>
      <c r="AP31" s="1"/>
      <c r="AQ31" s="141"/>
      <c r="AR31" s="142"/>
      <c r="AS31" s="142"/>
      <c r="AT31" s="142"/>
      <c r="AU31" s="202"/>
      <c r="AV31" s="3"/>
    </row>
    <row r="32" spans="2:48" ht="15.75" thickBot="1">
      <c r="B32" s="60"/>
      <c r="C32" s="58"/>
      <c r="D32" s="58"/>
      <c r="E32" s="58"/>
      <c r="F32" s="58"/>
      <c r="G32" s="233"/>
      <c r="H32" s="59"/>
      <c r="J32" s="60"/>
      <c r="K32" s="58"/>
      <c r="L32" s="58"/>
      <c r="M32" s="58"/>
      <c r="N32" s="58"/>
      <c r="O32" s="233"/>
      <c r="P32" s="59"/>
      <c r="R32" s="60"/>
      <c r="S32" s="58"/>
      <c r="T32" s="58"/>
      <c r="U32" s="58"/>
      <c r="V32" s="58"/>
      <c r="W32" s="233"/>
      <c r="X32" s="59"/>
      <c r="Z32" s="304"/>
      <c r="AA32" s="305"/>
      <c r="AB32" s="305"/>
      <c r="AC32" s="305"/>
      <c r="AD32" s="305"/>
      <c r="AE32" s="233"/>
      <c r="AF32" s="306"/>
      <c r="AH32" s="304"/>
      <c r="AI32" s="305"/>
      <c r="AJ32" s="305"/>
      <c r="AK32" s="305"/>
      <c r="AL32" s="305"/>
      <c r="AM32" s="233"/>
      <c r="AN32" s="306"/>
      <c r="AP32" s="304"/>
      <c r="AQ32" s="305"/>
      <c r="AR32" s="305"/>
      <c r="AS32" s="305"/>
      <c r="AT32" s="305"/>
      <c r="AU32" s="233"/>
      <c r="AV32" s="306"/>
    </row>
    <row r="33" spans="3:48">
      <c r="C33" s="2"/>
      <c r="D33" s="2"/>
      <c r="E33" s="2"/>
      <c r="F33" s="2"/>
      <c r="G33" s="137"/>
      <c r="K33" s="2"/>
      <c r="L33" s="2"/>
      <c r="M33" s="2"/>
      <c r="N33" s="2"/>
      <c r="O33" s="137"/>
      <c r="S33" s="2"/>
      <c r="T33" s="2"/>
      <c r="U33" s="2"/>
      <c r="V33" s="2"/>
      <c r="W33" s="137"/>
      <c r="AA33" s="2"/>
      <c r="AB33" s="2"/>
      <c r="AC33" s="2"/>
      <c r="AD33" s="2"/>
      <c r="AE33" s="137"/>
      <c r="AI33" s="2"/>
      <c r="AJ33" s="2"/>
      <c r="AK33" s="2"/>
      <c r="AL33" s="2"/>
      <c r="AM33" s="137"/>
      <c r="AQ33" s="2"/>
      <c r="AR33" s="2"/>
      <c r="AS33" s="2"/>
      <c r="AT33" s="2"/>
      <c r="AU33" s="137"/>
    </row>
    <row r="34" spans="3:48">
      <c r="C34" s="2" t="s">
        <v>117</v>
      </c>
      <c r="D34" s="2"/>
      <c r="E34" s="2"/>
      <c r="F34" s="142"/>
      <c r="G34" s="142"/>
      <c r="K34" s="2" t="s">
        <v>117</v>
      </c>
      <c r="L34" s="2"/>
      <c r="M34" s="2"/>
      <c r="N34" s="142"/>
      <c r="O34" s="142"/>
      <c r="S34" s="2" t="s">
        <v>117</v>
      </c>
      <c r="T34" s="2"/>
      <c r="U34" s="2"/>
      <c r="V34" s="142"/>
      <c r="W34" s="142"/>
      <c r="AA34" s="48" t="s">
        <v>167</v>
      </c>
      <c r="AB34" s="359"/>
      <c r="AC34" s="360"/>
      <c r="AD34" s="45"/>
      <c r="AE34" s="361" t="s">
        <v>147</v>
      </c>
      <c r="AF34" s="48"/>
      <c r="AI34" s="48" t="s">
        <v>167</v>
      </c>
      <c r="AJ34" s="359"/>
      <c r="AK34" s="360"/>
      <c r="AL34" s="45"/>
      <c r="AM34" s="361" t="s">
        <v>147</v>
      </c>
      <c r="AN34" s="48"/>
      <c r="AQ34" s="48" t="s">
        <v>167</v>
      </c>
      <c r="AR34" s="359"/>
      <c r="AS34" s="360"/>
      <c r="AT34" s="45"/>
      <c r="AU34" s="361" t="s">
        <v>147</v>
      </c>
      <c r="AV34" s="48"/>
    </row>
    <row r="35" spans="3:48">
      <c r="C35" s="2" t="s">
        <v>59</v>
      </c>
      <c r="D35" s="2"/>
      <c r="E35" s="2"/>
      <c r="F35" s="203" t="s">
        <v>118</v>
      </c>
      <c r="G35" s="2"/>
      <c r="K35" s="2" t="s">
        <v>59</v>
      </c>
      <c r="L35" s="2"/>
      <c r="M35" s="2"/>
      <c r="N35" s="203" t="s">
        <v>118</v>
      </c>
      <c r="O35" s="2"/>
      <c r="S35" s="2" t="s">
        <v>59</v>
      </c>
      <c r="T35" s="2"/>
      <c r="U35" s="2"/>
      <c r="V35" s="203" t="s">
        <v>118</v>
      </c>
      <c r="W35" s="2"/>
      <c r="AA35" s="2" t="s">
        <v>60</v>
      </c>
      <c r="AB35" s="42"/>
      <c r="AC35" s="44"/>
      <c r="AD35" s="45"/>
      <c r="AE35" s="46" t="s">
        <v>58</v>
      </c>
      <c r="AI35" s="2" t="s">
        <v>60</v>
      </c>
      <c r="AJ35" s="42"/>
      <c r="AK35" s="44"/>
      <c r="AL35" s="45"/>
      <c r="AM35" s="46" t="s">
        <v>58</v>
      </c>
      <c r="AQ35" s="2" t="s">
        <v>60</v>
      </c>
      <c r="AR35" s="42"/>
      <c r="AS35" s="44"/>
      <c r="AT35" s="45"/>
      <c r="AU35" s="46" t="s">
        <v>58</v>
      </c>
    </row>
    <row r="36" spans="3:48">
      <c r="C36" s="2" t="s">
        <v>132</v>
      </c>
      <c r="D36" s="2"/>
      <c r="E36" s="2"/>
      <c r="F36" s="2" t="s">
        <v>58</v>
      </c>
      <c r="G36" s="2"/>
      <c r="K36" s="2" t="s">
        <v>132</v>
      </c>
      <c r="L36" s="2"/>
      <c r="M36" s="2"/>
      <c r="N36" s="2" t="s">
        <v>58</v>
      </c>
      <c r="O36" s="2"/>
      <c r="S36" s="2" t="s">
        <v>132</v>
      </c>
      <c r="T36" s="2"/>
      <c r="U36" s="2"/>
      <c r="V36" s="2" t="s">
        <v>58</v>
      </c>
      <c r="W36" s="2"/>
      <c r="AA36" s="2"/>
      <c r="AB36" s="2"/>
      <c r="AC36" s="2"/>
      <c r="AD36" s="2"/>
      <c r="AE36" s="2"/>
      <c r="AI36" s="2"/>
      <c r="AJ36" s="2"/>
      <c r="AK36" s="2"/>
      <c r="AL36" s="2"/>
      <c r="AM36" s="2"/>
      <c r="AQ36" s="2"/>
      <c r="AR36" s="2"/>
      <c r="AS36" s="2"/>
      <c r="AT36" s="2"/>
      <c r="AU36" s="2"/>
    </row>
    <row r="37" spans="3:48">
      <c r="C37" s="2"/>
      <c r="D37" s="2"/>
      <c r="E37" s="2"/>
      <c r="F37" s="2"/>
      <c r="G37" s="2"/>
      <c r="K37" s="2"/>
      <c r="L37" s="2"/>
      <c r="M37" s="2"/>
      <c r="N37" s="2"/>
      <c r="O37" s="2"/>
      <c r="S37" s="2"/>
      <c r="T37" s="2"/>
      <c r="U37" s="2"/>
      <c r="V37" s="2"/>
      <c r="W37" s="2"/>
      <c r="AA37" s="2"/>
      <c r="AB37" s="2"/>
      <c r="AC37" s="2"/>
      <c r="AD37" s="2"/>
      <c r="AE37" s="2"/>
      <c r="AI37" s="2"/>
      <c r="AJ37" s="2"/>
      <c r="AK37" s="2"/>
      <c r="AL37" s="2"/>
      <c r="AM37" s="2"/>
      <c r="AQ37" s="2"/>
      <c r="AR37" s="2"/>
      <c r="AS37" s="2"/>
      <c r="AT37" s="2"/>
      <c r="AU37" s="2"/>
    </row>
  </sheetData>
  <mergeCells count="12">
    <mergeCell ref="AA2:AE2"/>
    <mergeCell ref="AA4:AE4"/>
    <mergeCell ref="AI2:AM2"/>
    <mergeCell ref="AI4:AM4"/>
    <mergeCell ref="AQ2:AU2"/>
    <mergeCell ref="AQ4:AU4"/>
    <mergeCell ref="C2:G2"/>
    <mergeCell ref="C4:G4"/>
    <mergeCell ref="K2:O2"/>
    <mergeCell ref="K4:O4"/>
    <mergeCell ref="S2:W2"/>
    <mergeCell ref="S4:W4"/>
  </mergeCells>
  <pageMargins left="0.7" right="0.7" top="0.75" bottom="0.75" header="0.3" footer="0.3"/>
  <pageSetup paperSize="9" scale="14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BG36"/>
  <sheetViews>
    <sheetView topLeftCell="AB1" workbookViewId="0">
      <selection activeCell="AF34" sqref="AF34:AJ35"/>
    </sheetView>
  </sheetViews>
  <sheetFormatPr baseColWidth="10" defaultRowHeight="15"/>
  <cols>
    <col min="52" max="52" width="16.7109375" customWidth="1"/>
    <col min="53" max="53" width="14.5703125" customWidth="1"/>
    <col min="57" max="57" width="14" customWidth="1"/>
    <col min="58" max="58" width="11.7109375" customWidth="1"/>
  </cols>
  <sheetData>
    <row r="1" spans="1:59">
      <c r="A1" s="67"/>
      <c r="B1" s="68"/>
      <c r="C1" s="68"/>
      <c r="D1" s="68"/>
      <c r="E1" s="68"/>
      <c r="F1" s="68"/>
      <c r="G1" s="68"/>
      <c r="H1" s="68"/>
      <c r="I1" s="70"/>
      <c r="K1" s="67"/>
      <c r="L1" s="68"/>
      <c r="M1" s="68"/>
      <c r="N1" s="68"/>
      <c r="O1" s="68"/>
      <c r="P1" s="68"/>
      <c r="Q1" s="68"/>
      <c r="R1" s="68"/>
      <c r="S1" s="70"/>
      <c r="U1" s="67"/>
      <c r="V1" s="68"/>
      <c r="W1" s="68"/>
      <c r="X1" s="68"/>
      <c r="Y1" s="68"/>
      <c r="Z1" s="68"/>
      <c r="AA1" s="68"/>
      <c r="AB1" s="68"/>
      <c r="AC1" s="70"/>
      <c r="AE1" s="67"/>
      <c r="AF1" s="68"/>
      <c r="AG1" s="68"/>
      <c r="AH1" s="68"/>
      <c r="AI1" s="68"/>
      <c r="AJ1" s="68"/>
      <c r="AK1" s="68"/>
      <c r="AL1" s="68"/>
      <c r="AM1" s="70"/>
      <c r="AO1" s="67"/>
      <c r="AP1" s="68"/>
      <c r="AQ1" s="68"/>
      <c r="AR1" s="68"/>
      <c r="AS1" s="68"/>
      <c r="AT1" s="68"/>
      <c r="AU1" s="68"/>
      <c r="AV1" s="68"/>
      <c r="AW1" s="70"/>
      <c r="AY1" s="67"/>
      <c r="AZ1" s="68"/>
      <c r="BA1" s="68"/>
      <c r="BB1" s="68"/>
      <c r="BC1" s="68"/>
      <c r="BD1" s="68"/>
      <c r="BE1" s="68"/>
      <c r="BF1" s="68"/>
      <c r="BG1" s="70"/>
    </row>
    <row r="2" spans="1:59">
      <c r="A2" s="1"/>
      <c r="B2" s="71"/>
      <c r="C2" s="72"/>
      <c r="D2" s="72"/>
      <c r="E2" s="72"/>
      <c r="F2" s="72"/>
      <c r="G2" s="72"/>
      <c r="H2" s="74"/>
      <c r="I2" s="3"/>
      <c r="K2" s="1"/>
      <c r="L2" s="71"/>
      <c r="M2" s="72"/>
      <c r="N2" s="72"/>
      <c r="O2" s="72"/>
      <c r="P2" s="72"/>
      <c r="Q2" s="72"/>
      <c r="R2" s="74"/>
      <c r="S2" s="3"/>
      <c r="U2" s="1"/>
      <c r="V2" s="71"/>
      <c r="W2" s="72"/>
      <c r="X2" s="72"/>
      <c r="Y2" s="72"/>
      <c r="Z2" s="72"/>
      <c r="AA2" s="72"/>
      <c r="AB2" s="74"/>
      <c r="AC2" s="3"/>
      <c r="AE2" s="1"/>
      <c r="AF2" s="71"/>
      <c r="AG2" s="72"/>
      <c r="AH2" s="72"/>
      <c r="AI2" s="72"/>
      <c r="AJ2" s="72"/>
      <c r="AK2" s="72"/>
      <c r="AL2" s="74"/>
      <c r="AM2" s="3"/>
      <c r="AO2" s="1"/>
      <c r="AP2" s="71"/>
      <c r="AQ2" s="72"/>
      <c r="AR2" s="72"/>
      <c r="AS2" s="72"/>
      <c r="AT2" s="72"/>
      <c r="AU2" s="72"/>
      <c r="AV2" s="74"/>
      <c r="AW2" s="3"/>
      <c r="AY2" s="1"/>
      <c r="AZ2" s="71"/>
      <c r="BA2" s="72"/>
      <c r="BB2" s="72"/>
      <c r="BC2" s="72"/>
      <c r="BD2" s="72"/>
      <c r="BE2" s="72"/>
      <c r="BF2" s="74"/>
      <c r="BG2" s="3"/>
    </row>
    <row r="3" spans="1:59" ht="18.75">
      <c r="A3" s="1"/>
      <c r="B3" s="338" t="s">
        <v>66</v>
      </c>
      <c r="C3" s="339"/>
      <c r="D3" s="339"/>
      <c r="E3" s="339"/>
      <c r="F3" s="339"/>
      <c r="G3" s="339"/>
      <c r="H3" s="340"/>
      <c r="I3" s="3"/>
      <c r="K3" s="1"/>
      <c r="L3" s="338" t="s">
        <v>66</v>
      </c>
      <c r="M3" s="339"/>
      <c r="N3" s="339"/>
      <c r="O3" s="339"/>
      <c r="P3" s="339"/>
      <c r="Q3" s="339"/>
      <c r="R3" s="340"/>
      <c r="S3" s="3"/>
      <c r="U3" s="1"/>
      <c r="V3" s="338" t="s">
        <v>66</v>
      </c>
      <c r="W3" s="339"/>
      <c r="X3" s="339"/>
      <c r="Y3" s="339"/>
      <c r="Z3" s="339"/>
      <c r="AA3" s="339"/>
      <c r="AB3" s="340"/>
      <c r="AC3" s="3"/>
      <c r="AE3" s="1"/>
      <c r="AF3" s="338" t="s">
        <v>66</v>
      </c>
      <c r="AG3" s="339"/>
      <c r="AH3" s="339"/>
      <c r="AI3" s="339"/>
      <c r="AJ3" s="339"/>
      <c r="AK3" s="339"/>
      <c r="AL3" s="340"/>
      <c r="AM3" s="3"/>
      <c r="AO3" s="1"/>
      <c r="AP3" s="338" t="s">
        <v>66</v>
      </c>
      <c r="AQ3" s="339"/>
      <c r="AR3" s="339"/>
      <c r="AS3" s="339"/>
      <c r="AT3" s="339"/>
      <c r="AU3" s="339"/>
      <c r="AV3" s="340"/>
      <c r="AW3" s="3"/>
      <c r="AY3" s="1"/>
      <c r="AZ3" s="338" t="s">
        <v>66</v>
      </c>
      <c r="BA3" s="339"/>
      <c r="BB3" s="339"/>
      <c r="BC3" s="339"/>
      <c r="BD3" s="339"/>
      <c r="BE3" s="339"/>
      <c r="BF3" s="340"/>
      <c r="BG3" s="3"/>
    </row>
    <row r="4" spans="1:59" ht="18.75">
      <c r="A4" s="1"/>
      <c r="B4" s="75"/>
      <c r="C4" s="76"/>
      <c r="D4" s="76"/>
      <c r="E4" s="76"/>
      <c r="F4" s="76"/>
      <c r="G4" s="76"/>
      <c r="H4" s="78"/>
      <c r="I4" s="3"/>
      <c r="K4" s="1"/>
      <c r="L4" s="75"/>
      <c r="M4" s="76"/>
      <c r="N4" s="76"/>
      <c r="O4" s="76"/>
      <c r="P4" s="76"/>
      <c r="Q4" s="76"/>
      <c r="R4" s="78"/>
      <c r="S4" s="3"/>
      <c r="U4" s="1"/>
      <c r="V4" s="75"/>
      <c r="W4" s="76"/>
      <c r="X4" s="76"/>
      <c r="Y4" s="76"/>
      <c r="Z4" s="76"/>
      <c r="AA4" s="76"/>
      <c r="AB4" s="78"/>
      <c r="AC4" s="3"/>
      <c r="AE4" s="1"/>
      <c r="AF4" s="75"/>
      <c r="AG4" s="76"/>
      <c r="AH4" s="76"/>
      <c r="AI4" s="76"/>
      <c r="AJ4" s="76"/>
      <c r="AK4" s="76"/>
      <c r="AL4" s="78"/>
      <c r="AM4" s="3"/>
      <c r="AO4" s="1"/>
      <c r="AP4" s="75"/>
      <c r="AQ4" s="76"/>
      <c r="AR4" s="76"/>
      <c r="AS4" s="76"/>
      <c r="AT4" s="76"/>
      <c r="AU4" s="76"/>
      <c r="AV4" s="78"/>
      <c r="AW4" s="3"/>
      <c r="AY4" s="1"/>
      <c r="AZ4" s="75"/>
      <c r="BA4" s="76"/>
      <c r="BB4" s="76"/>
      <c r="BC4" s="76"/>
      <c r="BD4" s="76"/>
      <c r="BE4" s="76"/>
      <c r="BF4" s="78"/>
      <c r="BG4" s="3"/>
    </row>
    <row r="5" spans="1:59" ht="17.25">
      <c r="A5" s="1"/>
      <c r="B5" s="341" t="s">
        <v>133</v>
      </c>
      <c r="C5" s="342"/>
      <c r="D5" s="342"/>
      <c r="E5" s="342"/>
      <c r="F5" s="342"/>
      <c r="G5" s="342"/>
      <c r="H5" s="343"/>
      <c r="I5" s="3"/>
      <c r="K5" s="1"/>
      <c r="L5" s="341" t="s">
        <v>135</v>
      </c>
      <c r="M5" s="342"/>
      <c r="N5" s="342"/>
      <c r="O5" s="342"/>
      <c r="P5" s="342"/>
      <c r="Q5" s="342"/>
      <c r="R5" s="343"/>
      <c r="S5" s="3"/>
      <c r="U5" s="1"/>
      <c r="V5" s="341" t="s">
        <v>136</v>
      </c>
      <c r="W5" s="342"/>
      <c r="X5" s="342"/>
      <c r="Y5" s="342"/>
      <c r="Z5" s="342"/>
      <c r="AA5" s="342"/>
      <c r="AB5" s="343"/>
      <c r="AC5" s="3"/>
      <c r="AE5" s="1"/>
      <c r="AF5" s="341" t="s">
        <v>144</v>
      </c>
      <c r="AG5" s="342"/>
      <c r="AH5" s="342"/>
      <c r="AI5" s="342"/>
      <c r="AJ5" s="342"/>
      <c r="AK5" s="342"/>
      <c r="AL5" s="343"/>
      <c r="AM5" s="3"/>
      <c r="AO5" s="1"/>
      <c r="AP5" s="341" t="s">
        <v>162</v>
      </c>
      <c r="AQ5" s="342"/>
      <c r="AR5" s="342"/>
      <c r="AS5" s="342"/>
      <c r="AT5" s="342"/>
      <c r="AU5" s="342"/>
      <c r="AV5" s="343"/>
      <c r="AW5" s="3"/>
      <c r="AY5" s="1"/>
      <c r="AZ5" s="341" t="s">
        <v>168</v>
      </c>
      <c r="BA5" s="342"/>
      <c r="BB5" s="342"/>
      <c r="BC5" s="342"/>
      <c r="BD5" s="342"/>
      <c r="BE5" s="342"/>
      <c r="BF5" s="343"/>
      <c r="BG5" s="3"/>
    </row>
    <row r="6" spans="1:59" ht="17.25">
      <c r="A6" s="1"/>
      <c r="B6" s="79"/>
      <c r="C6" s="80"/>
      <c r="D6" s="80"/>
      <c r="E6" s="80"/>
      <c r="F6" s="80"/>
      <c r="G6" s="80"/>
      <c r="H6" s="82"/>
      <c r="I6" s="3"/>
      <c r="K6" s="1"/>
      <c r="L6" s="79"/>
      <c r="M6" s="80"/>
      <c r="N6" s="80"/>
      <c r="O6" s="80"/>
      <c r="P6" s="80"/>
      <c r="Q6" s="80"/>
      <c r="R6" s="82"/>
      <c r="S6" s="3"/>
      <c r="U6" s="1"/>
      <c r="V6" s="79"/>
      <c r="W6" s="80"/>
      <c r="X6" s="80"/>
      <c r="Y6" s="80"/>
      <c r="Z6" s="80"/>
      <c r="AA6" s="80"/>
      <c r="AB6" s="82"/>
      <c r="AC6" s="3"/>
      <c r="AE6" s="1"/>
      <c r="AF6" s="79"/>
      <c r="AG6" s="80"/>
      <c r="AH6" s="80"/>
      <c r="AI6" s="80"/>
      <c r="AJ6" s="80"/>
      <c r="AK6" s="80"/>
      <c r="AL6" s="82"/>
      <c r="AM6" s="3"/>
      <c r="AO6" s="1"/>
      <c r="AP6" s="276"/>
      <c r="AQ6" s="277"/>
      <c r="AR6" s="277"/>
      <c r="AS6" s="277"/>
      <c r="AT6" s="277"/>
      <c r="AU6" s="277"/>
      <c r="AV6" s="278"/>
      <c r="AW6" s="3"/>
      <c r="AY6" s="1"/>
      <c r="AZ6" s="296"/>
      <c r="BA6" s="297"/>
      <c r="BB6" s="297"/>
      <c r="BC6" s="297"/>
      <c r="BD6" s="297"/>
      <c r="BE6" s="297"/>
      <c r="BF6" s="298"/>
      <c r="BG6" s="3"/>
    </row>
    <row r="7" spans="1:59">
      <c r="A7" s="1"/>
      <c r="B7" s="83"/>
      <c r="C7" s="132" t="s">
        <v>123</v>
      </c>
      <c r="D7" s="64"/>
      <c r="E7" s="206">
        <v>547</v>
      </c>
      <c r="F7" s="64"/>
      <c r="G7" s="64"/>
      <c r="H7" s="87"/>
      <c r="I7" s="3"/>
      <c r="K7" s="1"/>
      <c r="L7" s="83"/>
      <c r="M7" s="132" t="s">
        <v>123</v>
      </c>
      <c r="N7" s="64"/>
      <c r="O7" s="206">
        <v>547</v>
      </c>
      <c r="P7" s="64"/>
      <c r="Q7" s="64"/>
      <c r="R7" s="87"/>
      <c r="S7" s="3"/>
      <c r="U7" s="1"/>
      <c r="V7" s="83"/>
      <c r="W7" s="132" t="s">
        <v>123</v>
      </c>
      <c r="X7" s="64"/>
      <c r="Y7" s="206">
        <v>547</v>
      </c>
      <c r="Z7" s="64"/>
      <c r="AA7" s="64"/>
      <c r="AB7" s="87"/>
      <c r="AC7" s="3"/>
      <c r="AE7" s="1"/>
      <c r="AF7" s="83"/>
      <c r="AG7" s="132" t="s">
        <v>123</v>
      </c>
      <c r="AH7" s="64"/>
      <c r="AI7" s="206">
        <v>547</v>
      </c>
      <c r="AJ7" s="64"/>
      <c r="AK7" s="64"/>
      <c r="AL7" s="87"/>
      <c r="AM7" s="3"/>
      <c r="AO7" s="1"/>
      <c r="AP7" s="83"/>
      <c r="AQ7" s="132" t="s">
        <v>123</v>
      </c>
      <c r="AR7" s="64"/>
      <c r="AS7" s="206">
        <v>547</v>
      </c>
      <c r="AT7" s="64"/>
      <c r="AU7" s="64"/>
      <c r="AV7" s="87"/>
      <c r="AW7" s="3"/>
      <c r="AY7" s="1"/>
      <c r="AZ7" s="83"/>
      <c r="BA7" s="132" t="s">
        <v>123</v>
      </c>
      <c r="BB7" s="64"/>
      <c r="BC7" s="206">
        <v>547</v>
      </c>
      <c r="BD7" s="64"/>
      <c r="BE7" s="64"/>
      <c r="BF7" s="87"/>
      <c r="BG7" s="3"/>
    </row>
    <row r="8" spans="1:59">
      <c r="A8" s="1"/>
      <c r="B8" s="88"/>
      <c r="C8" s="55" t="s">
        <v>107</v>
      </c>
      <c r="D8" s="55"/>
      <c r="E8" s="358">
        <v>116129803</v>
      </c>
      <c r="F8" s="358"/>
      <c r="G8" s="55"/>
      <c r="H8" s="92"/>
      <c r="I8" s="3"/>
      <c r="K8" s="1"/>
      <c r="L8" s="88"/>
      <c r="M8" s="55" t="s">
        <v>107</v>
      </c>
      <c r="N8" s="55"/>
      <c r="O8" s="358">
        <v>116129803</v>
      </c>
      <c r="P8" s="358"/>
      <c r="Q8" s="55"/>
      <c r="R8" s="92"/>
      <c r="S8" s="3"/>
      <c r="U8" s="1"/>
      <c r="V8" s="88"/>
      <c r="W8" s="55" t="s">
        <v>107</v>
      </c>
      <c r="X8" s="55"/>
      <c r="Y8" s="358">
        <v>116129803</v>
      </c>
      <c r="Z8" s="358"/>
      <c r="AA8" s="55"/>
      <c r="AB8" s="92"/>
      <c r="AC8" s="3"/>
      <c r="AE8" s="1"/>
      <c r="AF8" s="88"/>
      <c r="AG8" s="55" t="s">
        <v>107</v>
      </c>
      <c r="AH8" s="55"/>
      <c r="AI8" s="358">
        <v>116129803</v>
      </c>
      <c r="AJ8" s="358"/>
      <c r="AK8" s="55"/>
      <c r="AL8" s="92"/>
      <c r="AM8" s="3"/>
      <c r="AO8" s="1"/>
      <c r="AP8" s="88"/>
      <c r="AQ8" s="55" t="s">
        <v>107</v>
      </c>
      <c r="AR8" s="55"/>
      <c r="AS8" s="358">
        <v>116129803</v>
      </c>
      <c r="AT8" s="358"/>
      <c r="AU8" s="55"/>
      <c r="AV8" s="92"/>
      <c r="AW8" s="3"/>
      <c r="AY8" s="1"/>
      <c r="AZ8" s="88"/>
      <c r="BA8" s="55" t="s">
        <v>107</v>
      </c>
      <c r="BB8" s="55"/>
      <c r="BC8" s="358">
        <v>116129803</v>
      </c>
      <c r="BD8" s="358"/>
      <c r="BE8" s="55"/>
      <c r="BF8" s="92"/>
      <c r="BG8" s="3"/>
    </row>
    <row r="9" spans="1:59">
      <c r="A9" s="1"/>
      <c r="B9" s="88"/>
      <c r="C9" s="55" t="s">
        <v>109</v>
      </c>
      <c r="D9" s="55"/>
      <c r="E9" s="57" t="s">
        <v>134</v>
      </c>
      <c r="F9" s="94"/>
      <c r="G9" s="66"/>
      <c r="H9" s="95"/>
      <c r="I9" s="3"/>
      <c r="K9" s="1"/>
      <c r="L9" s="88"/>
      <c r="M9" s="55" t="s">
        <v>109</v>
      </c>
      <c r="N9" s="55"/>
      <c r="O9" s="57" t="s">
        <v>134</v>
      </c>
      <c r="P9" s="94"/>
      <c r="Q9" s="66"/>
      <c r="R9" s="95"/>
      <c r="S9" s="3"/>
      <c r="U9" s="1"/>
      <c r="V9" s="88"/>
      <c r="W9" s="55" t="s">
        <v>109</v>
      </c>
      <c r="X9" s="55"/>
      <c r="Y9" s="57" t="s">
        <v>134</v>
      </c>
      <c r="Z9" s="94"/>
      <c r="AA9" s="66"/>
      <c r="AB9" s="95"/>
      <c r="AC9" s="3"/>
      <c r="AE9" s="1"/>
      <c r="AF9" s="88"/>
      <c r="AG9" s="55" t="s">
        <v>109</v>
      </c>
      <c r="AH9" s="55"/>
      <c r="AI9" s="57" t="s">
        <v>134</v>
      </c>
      <c r="AJ9" s="94"/>
      <c r="AK9" s="66"/>
      <c r="AL9" s="95"/>
      <c r="AM9" s="3"/>
      <c r="AO9" s="1"/>
      <c r="AP9" s="88"/>
      <c r="AQ9" s="55" t="s">
        <v>109</v>
      </c>
      <c r="AR9" s="55"/>
      <c r="AS9" s="57" t="s">
        <v>134</v>
      </c>
      <c r="AT9" s="94"/>
      <c r="AU9" s="66"/>
      <c r="AV9" s="95"/>
      <c r="AW9" s="3"/>
      <c r="AY9" s="1"/>
      <c r="AZ9" s="88"/>
      <c r="BA9" s="55" t="s">
        <v>109</v>
      </c>
      <c r="BB9" s="55"/>
      <c r="BC9" s="57" t="s">
        <v>134</v>
      </c>
      <c r="BD9" s="94"/>
      <c r="BE9" s="66"/>
      <c r="BF9" s="95"/>
      <c r="BG9" s="3"/>
    </row>
    <row r="10" spans="1:59">
      <c r="A10" s="1"/>
      <c r="B10" s="96"/>
      <c r="C10" s="53" t="s">
        <v>111</v>
      </c>
      <c r="D10" s="53"/>
      <c r="E10" s="98" t="s">
        <v>112</v>
      </c>
      <c r="F10" s="99"/>
      <c r="G10" s="53"/>
      <c r="H10" s="100"/>
      <c r="I10" s="3"/>
      <c r="K10" s="1"/>
      <c r="L10" s="96"/>
      <c r="M10" s="53" t="s">
        <v>111</v>
      </c>
      <c r="N10" s="53"/>
      <c r="O10" s="98" t="s">
        <v>112</v>
      </c>
      <c r="P10" s="99"/>
      <c r="Q10" s="53"/>
      <c r="R10" s="100"/>
      <c r="S10" s="3"/>
      <c r="U10" s="1"/>
      <c r="V10" s="96"/>
      <c r="W10" s="53" t="s">
        <v>111</v>
      </c>
      <c r="X10" s="53"/>
      <c r="Y10" s="98" t="s">
        <v>112</v>
      </c>
      <c r="Z10" s="99"/>
      <c r="AA10" s="53"/>
      <c r="AB10" s="100"/>
      <c r="AC10" s="3"/>
      <c r="AE10" s="1"/>
      <c r="AF10" s="96"/>
      <c r="AG10" s="53" t="s">
        <v>111</v>
      </c>
      <c r="AH10" s="53"/>
      <c r="AI10" s="98" t="s">
        <v>112</v>
      </c>
      <c r="AJ10" s="99"/>
      <c r="AK10" s="53"/>
      <c r="AL10" s="100"/>
      <c r="AM10" s="3"/>
      <c r="AO10" s="1"/>
      <c r="AP10" s="96"/>
      <c r="AQ10" s="53" t="s">
        <v>111</v>
      </c>
      <c r="AR10" s="53"/>
      <c r="AS10" s="98" t="s">
        <v>112</v>
      </c>
      <c r="AT10" s="99"/>
      <c r="AU10" s="53"/>
      <c r="AV10" s="100"/>
      <c r="AW10" s="3"/>
      <c r="AY10" s="1"/>
      <c r="AZ10" s="96"/>
      <c r="BA10" s="53" t="s">
        <v>111</v>
      </c>
      <c r="BB10" s="53"/>
      <c r="BC10" s="98" t="s">
        <v>112</v>
      </c>
      <c r="BD10" s="99"/>
      <c r="BE10" s="53"/>
      <c r="BF10" s="100"/>
      <c r="BG10" s="3"/>
    </row>
    <row r="11" spans="1:59">
      <c r="A11" s="1"/>
      <c r="B11" s="64"/>
      <c r="C11" s="64"/>
      <c r="D11" s="64"/>
      <c r="E11" s="64"/>
      <c r="F11" s="64"/>
      <c r="G11" s="102"/>
      <c r="H11" s="64"/>
      <c r="I11" s="3"/>
      <c r="K11" s="1"/>
      <c r="L11" s="64"/>
      <c r="M11" s="64"/>
      <c r="N11" s="64"/>
      <c r="O11" s="64"/>
      <c r="P11" s="64"/>
      <c r="Q11" s="102"/>
      <c r="R11" s="64"/>
      <c r="S11" s="3"/>
      <c r="U11" s="1"/>
      <c r="V11" s="64"/>
      <c r="W11" s="64"/>
      <c r="X11" s="64"/>
      <c r="Y11" s="64"/>
      <c r="Z11" s="64"/>
      <c r="AA11" s="102"/>
      <c r="AB11" s="64"/>
      <c r="AC11" s="3"/>
      <c r="AE11" s="1"/>
      <c r="AF11" s="64"/>
      <c r="AG11" s="64"/>
      <c r="AH11" s="64"/>
      <c r="AI11" s="64"/>
      <c r="AJ11" s="64"/>
      <c r="AK11" s="102"/>
      <c r="AL11" s="64"/>
      <c r="AM11" s="3"/>
      <c r="AO11" s="1"/>
      <c r="AP11" s="64"/>
      <c r="AQ11" s="64"/>
      <c r="AR11" s="64"/>
      <c r="AS11" s="64"/>
      <c r="AT11" s="64"/>
      <c r="AU11" s="102"/>
      <c r="AV11" s="64"/>
      <c r="AW11" s="3"/>
      <c r="AY11" s="1"/>
      <c r="AZ11" s="64"/>
      <c r="BA11" s="64"/>
      <c r="BB11" s="64"/>
      <c r="BC11" s="64"/>
      <c r="BD11" s="64"/>
      <c r="BE11" s="102"/>
      <c r="BF11" s="64"/>
      <c r="BG11" s="3"/>
    </row>
    <row r="12" spans="1:59">
      <c r="A12" s="1"/>
      <c r="B12" s="71"/>
      <c r="C12" s="72"/>
      <c r="D12" s="72"/>
      <c r="E12" s="72"/>
      <c r="F12" s="72"/>
      <c r="G12" s="72"/>
      <c r="H12" s="74"/>
      <c r="I12" s="3"/>
      <c r="K12" s="1"/>
      <c r="L12" s="71"/>
      <c r="M12" s="72"/>
      <c r="N12" s="72"/>
      <c r="O12" s="72"/>
      <c r="P12" s="72"/>
      <c r="Q12" s="72"/>
      <c r="R12" s="74"/>
      <c r="S12" s="3"/>
      <c r="U12" s="1"/>
      <c r="V12" s="71"/>
      <c r="W12" s="72"/>
      <c r="X12" s="72"/>
      <c r="Y12" s="72"/>
      <c r="Z12" s="72"/>
      <c r="AA12" s="72"/>
      <c r="AB12" s="74"/>
      <c r="AC12" s="3"/>
      <c r="AE12" s="1"/>
      <c r="AF12" s="71"/>
      <c r="AG12" s="72"/>
      <c r="AH12" s="72"/>
      <c r="AI12" s="72"/>
      <c r="AJ12" s="72"/>
      <c r="AK12" s="72"/>
      <c r="AL12" s="74"/>
      <c r="AM12" s="3"/>
      <c r="AO12" s="1"/>
      <c r="AP12" s="71"/>
      <c r="AQ12" s="72"/>
      <c r="AR12" s="72"/>
      <c r="AS12" s="72"/>
      <c r="AT12" s="72"/>
      <c r="AU12" s="72"/>
      <c r="AV12" s="74"/>
      <c r="AW12" s="3"/>
      <c r="AY12" s="1"/>
      <c r="AZ12" s="71"/>
      <c r="BA12" s="72"/>
      <c r="BB12" s="72"/>
      <c r="BC12" s="72"/>
      <c r="BD12" s="72"/>
      <c r="BE12" s="72"/>
      <c r="BF12" s="74"/>
      <c r="BG12" s="3"/>
    </row>
    <row r="13" spans="1:59">
      <c r="A13" s="1"/>
      <c r="B13" s="103"/>
      <c r="C13" s="104" t="s">
        <v>80</v>
      </c>
      <c r="D13" s="106"/>
      <c r="E13" s="106"/>
      <c r="F13" s="106"/>
      <c r="G13" s="107">
        <v>525.91999999999996</v>
      </c>
      <c r="H13" s="108"/>
      <c r="I13" s="3"/>
      <c r="K13" s="1"/>
      <c r="L13" s="103"/>
      <c r="M13" s="104" t="s">
        <v>80</v>
      </c>
      <c r="N13" s="106"/>
      <c r="O13" s="106"/>
      <c r="P13" s="106"/>
      <c r="Q13" s="107">
        <v>525.91999999999996</v>
      </c>
      <c r="R13" s="108"/>
      <c r="S13" s="3"/>
      <c r="U13" s="1"/>
      <c r="V13" s="103"/>
      <c r="W13" s="104" t="s">
        <v>80</v>
      </c>
      <c r="X13" s="106"/>
      <c r="Y13" s="106"/>
      <c r="Z13" s="106"/>
      <c r="AA13" s="107">
        <v>525.91999999999996</v>
      </c>
      <c r="AB13" s="108"/>
      <c r="AC13" s="3"/>
      <c r="AE13" s="1"/>
      <c r="AF13" s="103"/>
      <c r="AG13" s="104" t="s">
        <v>80</v>
      </c>
      <c r="AH13" s="106"/>
      <c r="AI13" s="106"/>
      <c r="AJ13" s="106"/>
      <c r="AK13" s="107">
        <v>525.91999999999996</v>
      </c>
      <c r="AL13" s="108"/>
      <c r="AM13" s="3"/>
      <c r="AO13" s="1"/>
      <c r="AP13" s="103"/>
      <c r="AQ13" s="104" t="s">
        <v>80</v>
      </c>
      <c r="AR13" s="106"/>
      <c r="AS13" s="106"/>
      <c r="AT13" s="106"/>
      <c r="AU13" s="107">
        <v>525.91999999999996</v>
      </c>
      <c r="AV13" s="108"/>
      <c r="AW13" s="3"/>
      <c r="AY13" s="1"/>
      <c r="AZ13" s="103"/>
      <c r="BA13" s="104" t="s">
        <v>80</v>
      </c>
      <c r="BB13" s="106"/>
      <c r="BC13" s="106"/>
      <c r="BD13" s="106"/>
      <c r="BE13" s="107">
        <v>525.91999999999996</v>
      </c>
      <c r="BF13" s="108"/>
      <c r="BG13" s="3"/>
    </row>
    <row r="14" spans="1:59">
      <c r="A14" s="1"/>
      <c r="B14" s="110"/>
      <c r="C14" s="2"/>
      <c r="D14" s="2"/>
      <c r="E14" s="2"/>
      <c r="F14" s="207"/>
      <c r="G14" s="64"/>
      <c r="H14" s="87"/>
      <c r="I14" s="3"/>
      <c r="K14" s="1"/>
      <c r="L14" s="110"/>
      <c r="M14" s="2"/>
      <c r="N14" s="2"/>
      <c r="O14" s="2"/>
      <c r="P14" s="207"/>
      <c r="Q14" s="64"/>
      <c r="R14" s="87"/>
      <c r="S14" s="3"/>
      <c r="U14" s="1"/>
      <c r="V14" s="110"/>
      <c r="W14" s="2"/>
      <c r="X14" s="2"/>
      <c r="Y14" s="2"/>
      <c r="Z14" s="207"/>
      <c r="AA14" s="64"/>
      <c r="AB14" s="87"/>
      <c r="AC14" s="3"/>
      <c r="AE14" s="1"/>
      <c r="AF14" s="110"/>
      <c r="AG14" s="2"/>
      <c r="AH14" s="2"/>
      <c r="AI14" s="2"/>
      <c r="AJ14" s="207"/>
      <c r="AK14" s="64"/>
      <c r="AL14" s="87"/>
      <c r="AM14" s="3"/>
      <c r="AO14" s="1"/>
      <c r="AP14" s="110"/>
      <c r="AQ14" s="2"/>
      <c r="AR14" s="2"/>
      <c r="AS14" s="2"/>
      <c r="AT14" s="207"/>
      <c r="AU14" s="64"/>
      <c r="AV14" s="87"/>
      <c r="AW14" s="3"/>
      <c r="AY14" s="1"/>
      <c r="AZ14" s="110"/>
      <c r="BA14" s="2"/>
      <c r="BB14" s="2"/>
      <c r="BC14" s="2"/>
      <c r="BD14" s="207"/>
      <c r="BE14" s="64"/>
      <c r="BF14" s="87"/>
      <c r="BG14" s="3"/>
    </row>
    <row r="15" spans="1:59">
      <c r="A15" s="1"/>
      <c r="B15" s="110"/>
      <c r="C15" s="2" t="s">
        <v>114</v>
      </c>
      <c r="D15" s="2"/>
      <c r="E15" s="2"/>
      <c r="F15" s="138"/>
      <c r="G15" s="64"/>
      <c r="H15" s="87"/>
      <c r="I15" s="3"/>
      <c r="K15" s="1"/>
      <c r="L15" s="110"/>
      <c r="M15" s="2" t="s">
        <v>114</v>
      </c>
      <c r="N15" s="2"/>
      <c r="O15" s="2"/>
      <c r="P15" s="138"/>
      <c r="Q15" s="64"/>
      <c r="R15" s="87"/>
      <c r="S15" s="3"/>
      <c r="U15" s="1"/>
      <c r="V15" s="110"/>
      <c r="W15" s="2" t="s">
        <v>114</v>
      </c>
      <c r="X15" s="2"/>
      <c r="Y15" s="2"/>
      <c r="Z15" s="138"/>
      <c r="AA15" s="64"/>
      <c r="AB15" s="87"/>
      <c r="AC15" s="3"/>
      <c r="AE15" s="1"/>
      <c r="AF15" s="110"/>
      <c r="AG15" s="2" t="s">
        <v>114</v>
      </c>
      <c r="AH15" s="2"/>
      <c r="AI15" s="2"/>
      <c r="AJ15" s="138"/>
      <c r="AK15" s="64"/>
      <c r="AL15" s="87"/>
      <c r="AM15" s="3"/>
      <c r="AO15" s="1"/>
      <c r="AP15" s="110"/>
      <c r="AQ15" s="2" t="s">
        <v>114</v>
      </c>
      <c r="AR15" s="2"/>
      <c r="AS15" s="2"/>
      <c r="AT15" s="138"/>
      <c r="AU15" s="64"/>
      <c r="AV15" s="87"/>
      <c r="AW15" s="3"/>
      <c r="AY15" s="1"/>
      <c r="AZ15" s="110"/>
      <c r="BA15" s="2" t="s">
        <v>114</v>
      </c>
      <c r="BB15" s="2"/>
      <c r="BC15" s="2"/>
      <c r="BD15" s="138"/>
      <c r="BE15" s="64"/>
      <c r="BF15" s="87"/>
      <c r="BG15" s="3"/>
    </row>
    <row r="16" spans="1:59">
      <c r="A16" s="1"/>
      <c r="B16" s="110"/>
      <c r="C16" s="2" t="s">
        <v>131</v>
      </c>
      <c r="D16" s="2"/>
      <c r="E16" s="2"/>
      <c r="F16" s="138"/>
      <c r="G16" s="112">
        <v>0</v>
      </c>
      <c r="H16" s="113"/>
      <c r="I16" s="3"/>
      <c r="K16" s="1"/>
      <c r="L16" s="110"/>
      <c r="M16" s="2" t="s">
        <v>131</v>
      </c>
      <c r="N16" s="2"/>
      <c r="O16" s="2"/>
      <c r="P16" s="138"/>
      <c r="Q16" s="112">
        <v>0</v>
      </c>
      <c r="R16" s="113"/>
      <c r="S16" s="3"/>
      <c r="U16" s="1"/>
      <c r="V16" s="110"/>
      <c r="W16" s="2" t="s">
        <v>131</v>
      </c>
      <c r="X16" s="2"/>
      <c r="Y16" s="2"/>
      <c r="Z16" s="138"/>
      <c r="AA16" s="112">
        <v>0</v>
      </c>
      <c r="AB16" s="113"/>
      <c r="AC16" s="3"/>
      <c r="AE16" s="1"/>
      <c r="AF16" s="110"/>
      <c r="AG16" s="2" t="s">
        <v>131</v>
      </c>
      <c r="AH16" s="2"/>
      <c r="AI16" s="2"/>
      <c r="AJ16" s="138"/>
      <c r="AK16" s="112">
        <v>0</v>
      </c>
      <c r="AL16" s="113"/>
      <c r="AM16" s="3"/>
      <c r="AO16" s="1"/>
      <c r="AP16" s="110"/>
      <c r="AQ16" s="2" t="s">
        <v>131</v>
      </c>
      <c r="AR16" s="2"/>
      <c r="AS16" s="2"/>
      <c r="AT16" s="138"/>
      <c r="AU16" s="112">
        <v>0</v>
      </c>
      <c r="AV16" s="113"/>
      <c r="AW16" s="3"/>
      <c r="AY16" s="1"/>
      <c r="AZ16" s="110"/>
      <c r="BA16" s="2" t="s">
        <v>131</v>
      </c>
      <c r="BB16" s="2"/>
      <c r="BC16" s="2"/>
      <c r="BD16" s="138"/>
      <c r="BE16" s="112">
        <v>0</v>
      </c>
      <c r="BF16" s="113"/>
      <c r="BG16" s="3"/>
    </row>
    <row r="17" spans="1:59">
      <c r="A17" s="1"/>
      <c r="B17" s="110"/>
      <c r="C17" s="208"/>
      <c r="D17" s="42"/>
      <c r="E17" s="209"/>
      <c r="F17" s="42"/>
      <c r="G17" s="210"/>
      <c r="H17" s="87"/>
      <c r="I17" s="3"/>
      <c r="K17" s="1"/>
      <c r="L17" s="110"/>
      <c r="M17" s="208"/>
      <c r="N17" s="42"/>
      <c r="O17" s="209"/>
      <c r="P17" s="42"/>
      <c r="Q17" s="210"/>
      <c r="R17" s="87"/>
      <c r="S17" s="3"/>
      <c r="U17" s="1"/>
      <c r="V17" s="110"/>
      <c r="W17" s="208"/>
      <c r="X17" s="42"/>
      <c r="Y17" s="209"/>
      <c r="Z17" s="42"/>
      <c r="AA17" s="210"/>
      <c r="AB17" s="87"/>
      <c r="AC17" s="3"/>
      <c r="AE17" s="1"/>
      <c r="AF17" s="110"/>
      <c r="AG17" s="208"/>
      <c r="AH17" s="42"/>
      <c r="AI17" s="209"/>
      <c r="AJ17" s="42"/>
      <c r="AK17" s="210"/>
      <c r="AL17" s="87"/>
      <c r="AM17" s="3"/>
      <c r="AO17" s="1"/>
      <c r="AP17" s="110"/>
      <c r="AQ17" s="208"/>
      <c r="AR17" s="42"/>
      <c r="AS17" s="209"/>
      <c r="AT17" s="42"/>
      <c r="AU17" s="210"/>
      <c r="AV17" s="87"/>
      <c r="AW17" s="3"/>
      <c r="AY17" s="1"/>
      <c r="AZ17" s="110"/>
      <c r="BA17" s="208"/>
      <c r="BB17" s="42"/>
      <c r="BC17" s="209"/>
      <c r="BD17" s="42"/>
      <c r="BE17" s="210"/>
      <c r="BF17" s="87"/>
      <c r="BG17" s="3"/>
    </row>
    <row r="18" spans="1:59">
      <c r="A18" s="1"/>
      <c r="B18" s="110"/>
      <c r="C18" s="209"/>
      <c r="D18" s="209"/>
      <c r="E18" s="209"/>
      <c r="F18" s="209"/>
      <c r="G18" s="211"/>
      <c r="H18" s="87"/>
      <c r="I18" s="3"/>
      <c r="K18" s="1"/>
      <c r="L18" s="110"/>
      <c r="M18" s="209"/>
      <c r="N18" s="209"/>
      <c r="O18" s="209"/>
      <c r="P18" s="209"/>
      <c r="Q18" s="211"/>
      <c r="R18" s="87"/>
      <c r="S18" s="3"/>
      <c r="U18" s="1"/>
      <c r="V18" s="110"/>
      <c r="W18" s="209"/>
      <c r="X18" s="209"/>
      <c r="Y18" s="209"/>
      <c r="Z18" s="209"/>
      <c r="AA18" s="211"/>
      <c r="AB18" s="87"/>
      <c r="AC18" s="3"/>
      <c r="AE18" s="1"/>
      <c r="AF18" s="110"/>
      <c r="AG18" s="209"/>
      <c r="AH18" s="209"/>
      <c r="AI18" s="209"/>
      <c r="AJ18" s="209"/>
      <c r="AK18" s="211"/>
      <c r="AL18" s="87"/>
      <c r="AM18" s="3"/>
      <c r="AO18" s="1"/>
      <c r="AP18" s="110"/>
      <c r="AQ18" s="209"/>
      <c r="AR18" s="209"/>
      <c r="AS18" s="209"/>
      <c r="AT18" s="209"/>
      <c r="AU18" s="211"/>
      <c r="AV18" s="87"/>
      <c r="AW18" s="3"/>
      <c r="AY18" s="1"/>
      <c r="AZ18" s="110"/>
      <c r="BA18" s="209"/>
      <c r="BB18" s="209"/>
      <c r="BC18" s="209"/>
      <c r="BD18" s="209"/>
      <c r="BE18" s="211"/>
      <c r="BF18" s="87"/>
      <c r="BG18" s="3"/>
    </row>
    <row r="19" spans="1:59">
      <c r="A19" s="1"/>
      <c r="B19" s="110"/>
      <c r="C19" s="106" t="s">
        <v>83</v>
      </c>
      <c r="D19" s="106" t="s">
        <v>85</v>
      </c>
      <c r="E19" s="106"/>
      <c r="F19" s="109"/>
      <c r="G19" s="55"/>
      <c r="H19" s="114"/>
      <c r="I19" s="115"/>
      <c r="K19" s="1"/>
      <c r="L19" s="110"/>
      <c r="M19" s="106" t="s">
        <v>83</v>
      </c>
      <c r="N19" s="106" t="s">
        <v>85</v>
      </c>
      <c r="O19" s="106"/>
      <c r="P19" s="109"/>
      <c r="Q19" s="55"/>
      <c r="R19" s="114"/>
      <c r="S19" s="115"/>
      <c r="U19" s="1"/>
      <c r="V19" s="110"/>
      <c r="W19" s="106" t="s">
        <v>83</v>
      </c>
      <c r="X19" s="106" t="s">
        <v>85</v>
      </c>
      <c r="Y19" s="106"/>
      <c r="Z19" s="109"/>
      <c r="AA19" s="55"/>
      <c r="AB19" s="114"/>
      <c r="AC19" s="115"/>
      <c r="AE19" s="1"/>
      <c r="AF19" s="110"/>
      <c r="AG19" s="106" t="s">
        <v>83</v>
      </c>
      <c r="AH19" s="106" t="s">
        <v>85</v>
      </c>
      <c r="AI19" s="106"/>
      <c r="AJ19" s="109"/>
      <c r="AK19" s="55"/>
      <c r="AL19" s="114"/>
      <c r="AM19" s="115"/>
      <c r="AO19" s="1"/>
      <c r="AP19" s="110"/>
      <c r="AQ19" s="106" t="s">
        <v>83</v>
      </c>
      <c r="AR19" s="106" t="s">
        <v>85</v>
      </c>
      <c r="AS19" s="106"/>
      <c r="AT19" s="109"/>
      <c r="AU19" s="55"/>
      <c r="AV19" s="114"/>
      <c r="AW19" s="115"/>
      <c r="AY19" s="1"/>
      <c r="AZ19" s="110"/>
      <c r="BA19" s="106" t="s">
        <v>83</v>
      </c>
      <c r="BB19" s="106" t="s">
        <v>85</v>
      </c>
      <c r="BC19" s="106"/>
      <c r="BD19" s="109"/>
      <c r="BE19" s="55"/>
      <c r="BF19" s="114"/>
      <c r="BG19" s="115"/>
    </row>
    <row r="20" spans="1:59">
      <c r="A20" s="1"/>
      <c r="B20" s="110"/>
      <c r="C20" s="212"/>
      <c r="D20" s="213"/>
      <c r="E20" s="234"/>
      <c r="F20" s="235"/>
      <c r="G20" s="126"/>
      <c r="H20" s="114"/>
      <c r="I20" s="115"/>
      <c r="K20" s="1"/>
      <c r="L20" s="110"/>
      <c r="M20" s="212"/>
      <c r="N20" s="213"/>
      <c r="O20" s="234"/>
      <c r="P20" s="235"/>
      <c r="Q20" s="126"/>
      <c r="R20" s="114"/>
      <c r="S20" s="115"/>
      <c r="U20" s="1"/>
      <c r="V20" s="110"/>
      <c r="W20" s="212"/>
      <c r="X20" s="213"/>
      <c r="Y20" s="234"/>
      <c r="Z20" s="235"/>
      <c r="AA20" s="126"/>
      <c r="AB20" s="114"/>
      <c r="AC20" s="115"/>
      <c r="AE20" s="1"/>
      <c r="AF20" s="110"/>
      <c r="AG20" s="212"/>
      <c r="AH20" s="213"/>
      <c r="AI20" s="234"/>
      <c r="AJ20" s="235"/>
      <c r="AK20" s="126"/>
      <c r="AL20" s="114"/>
      <c r="AM20" s="115"/>
      <c r="AO20" s="1"/>
      <c r="AP20" s="110"/>
      <c r="AQ20" s="212"/>
      <c r="AR20" s="213"/>
      <c r="AS20" s="234"/>
      <c r="AT20" s="235"/>
      <c r="AU20" s="126"/>
      <c r="AV20" s="114"/>
      <c r="AW20" s="115"/>
      <c r="AY20" s="1"/>
      <c r="AZ20" s="110"/>
      <c r="BA20" s="212"/>
      <c r="BB20" s="213"/>
      <c r="BC20" s="234"/>
      <c r="BD20" s="235"/>
      <c r="BE20" s="126"/>
      <c r="BF20" s="114"/>
      <c r="BG20" s="115"/>
    </row>
    <row r="21" spans="1:59">
      <c r="A21" s="1"/>
      <c r="B21" s="110"/>
      <c r="C21" s="236"/>
      <c r="D21" s="213"/>
      <c r="E21" s="234"/>
      <c r="F21" s="215"/>
      <c r="G21" s="126"/>
      <c r="H21" s="114"/>
      <c r="I21" s="115"/>
      <c r="K21" s="1"/>
      <c r="L21" s="110"/>
      <c r="M21" s="236"/>
      <c r="N21" s="213"/>
      <c r="O21" s="234"/>
      <c r="P21" s="215"/>
      <c r="Q21" s="126"/>
      <c r="R21" s="114"/>
      <c r="S21" s="115"/>
      <c r="U21" s="1"/>
      <c r="V21" s="110"/>
      <c r="W21" s="236"/>
      <c r="X21" s="213"/>
      <c r="Y21" s="234"/>
      <c r="Z21" s="215"/>
      <c r="AA21" s="126"/>
      <c r="AB21" s="114"/>
      <c r="AC21" s="115"/>
      <c r="AE21" s="1"/>
      <c r="AF21" s="110"/>
      <c r="AG21" s="236"/>
      <c r="AH21" s="213"/>
      <c r="AI21" s="234"/>
      <c r="AJ21" s="215"/>
      <c r="AK21" s="126"/>
      <c r="AL21" s="114"/>
      <c r="AM21" s="115"/>
      <c r="AO21" s="1"/>
      <c r="AP21" s="110"/>
      <c r="AQ21" s="236"/>
      <c r="AR21" s="213"/>
      <c r="AS21" s="234"/>
      <c r="AT21" s="215"/>
      <c r="AU21" s="126"/>
      <c r="AV21" s="114"/>
      <c r="AW21" s="115"/>
      <c r="AY21" s="1"/>
      <c r="AZ21" s="110"/>
      <c r="BA21" s="236"/>
      <c r="BB21" s="213"/>
      <c r="BC21" s="234"/>
      <c r="BD21" s="215"/>
      <c r="BE21" s="126"/>
      <c r="BF21" s="114"/>
      <c r="BG21" s="115"/>
    </row>
    <row r="22" spans="1:59">
      <c r="A22" s="1"/>
      <c r="B22" s="110"/>
      <c r="C22" s="236"/>
      <c r="D22" s="213"/>
      <c r="E22" s="234"/>
      <c r="F22" s="215"/>
      <c r="G22" s="126"/>
      <c r="H22" s="114"/>
      <c r="I22" s="115"/>
      <c r="K22" s="1"/>
      <c r="L22" s="110"/>
      <c r="M22" s="236"/>
      <c r="N22" s="213"/>
      <c r="O22" s="234"/>
      <c r="P22" s="215"/>
      <c r="Q22" s="126"/>
      <c r="R22" s="114"/>
      <c r="S22" s="115"/>
      <c r="U22" s="1"/>
      <c r="V22" s="110"/>
      <c r="W22" s="236"/>
      <c r="X22" s="213"/>
      <c r="Y22" s="234"/>
      <c r="Z22" s="215"/>
      <c r="AA22" s="126"/>
      <c r="AB22" s="114"/>
      <c r="AC22" s="115"/>
      <c r="AE22" s="1"/>
      <c r="AF22" s="110"/>
      <c r="AG22" s="236"/>
      <c r="AH22" s="213"/>
      <c r="AI22" s="234"/>
      <c r="AJ22" s="215"/>
      <c r="AK22" s="126"/>
      <c r="AL22" s="114"/>
      <c r="AM22" s="115"/>
      <c r="AO22" s="1"/>
      <c r="AP22" s="110"/>
      <c r="AQ22" s="236"/>
      <c r="AR22" s="213"/>
      <c r="AS22" s="234"/>
      <c r="AT22" s="215"/>
      <c r="AU22" s="126"/>
      <c r="AV22" s="114"/>
      <c r="AW22" s="115"/>
      <c r="AY22" s="1"/>
      <c r="AZ22" s="110"/>
      <c r="BA22" s="236"/>
      <c r="BB22" s="213"/>
      <c r="BC22" s="234"/>
      <c r="BD22" s="215"/>
      <c r="BE22" s="126"/>
      <c r="BF22" s="114"/>
      <c r="BG22" s="115"/>
    </row>
    <row r="23" spans="1:59">
      <c r="A23" s="1"/>
      <c r="B23" s="110"/>
      <c r="C23" s="237"/>
      <c r="D23" s="213"/>
      <c r="E23" s="234"/>
      <c r="F23" s="215"/>
      <c r="G23" s="126"/>
      <c r="H23" s="114"/>
      <c r="I23" s="115"/>
      <c r="K23" s="1"/>
      <c r="L23" s="110"/>
      <c r="M23" s="237"/>
      <c r="N23" s="213"/>
      <c r="O23" s="234"/>
      <c r="P23" s="215"/>
      <c r="Q23" s="126"/>
      <c r="R23" s="114"/>
      <c r="S23" s="115"/>
      <c r="U23" s="1"/>
      <c r="V23" s="110"/>
      <c r="W23" s="237"/>
      <c r="X23" s="213"/>
      <c r="Y23" s="234"/>
      <c r="Z23" s="215"/>
      <c r="AA23" s="126"/>
      <c r="AB23" s="114"/>
      <c r="AC23" s="115"/>
      <c r="AE23" s="1"/>
      <c r="AF23" s="110"/>
      <c r="AG23" s="237"/>
      <c r="AH23" s="213"/>
      <c r="AI23" s="234"/>
      <c r="AJ23" s="215"/>
      <c r="AK23" s="126"/>
      <c r="AL23" s="114"/>
      <c r="AM23" s="115"/>
      <c r="AO23" s="1"/>
      <c r="AP23" s="110"/>
      <c r="AQ23" s="237"/>
      <c r="AR23" s="213"/>
      <c r="AS23" s="234"/>
      <c r="AT23" s="215"/>
      <c r="AU23" s="126"/>
      <c r="AV23" s="114"/>
      <c r="AW23" s="115"/>
      <c r="AY23" s="1"/>
      <c r="AZ23" s="110"/>
      <c r="BA23" s="237"/>
      <c r="BB23" s="213"/>
      <c r="BC23" s="234"/>
      <c r="BD23" s="215"/>
      <c r="BE23" s="126"/>
      <c r="BF23" s="114"/>
      <c r="BG23" s="115"/>
    </row>
    <row r="24" spans="1:59">
      <c r="A24" s="1"/>
      <c r="B24" s="110"/>
      <c r="C24" s="237"/>
      <c r="D24" s="213"/>
      <c r="E24" s="234"/>
      <c r="F24" s="215"/>
      <c r="G24" s="126"/>
      <c r="H24" s="114"/>
      <c r="I24" s="3"/>
      <c r="K24" s="1"/>
      <c r="L24" s="110"/>
      <c r="M24" s="237"/>
      <c r="N24" s="213"/>
      <c r="O24" s="234"/>
      <c r="P24" s="215"/>
      <c r="Q24" s="126"/>
      <c r="R24" s="114"/>
      <c r="S24" s="3"/>
      <c r="U24" s="1"/>
      <c r="V24" s="110"/>
      <c r="W24" s="237"/>
      <c r="X24" s="213"/>
      <c r="Y24" s="234"/>
      <c r="Z24" s="215"/>
      <c r="AA24" s="126"/>
      <c r="AB24" s="114"/>
      <c r="AC24" s="3"/>
      <c r="AE24" s="1"/>
      <c r="AF24" s="110"/>
      <c r="AG24" s="237"/>
      <c r="AH24" s="213"/>
      <c r="AI24" s="234"/>
      <c r="AJ24" s="215"/>
      <c r="AK24" s="126"/>
      <c r="AL24" s="114"/>
      <c r="AM24" s="3"/>
      <c r="AO24" s="1"/>
      <c r="AP24" s="110"/>
      <c r="AQ24" s="237"/>
      <c r="AR24" s="213"/>
      <c r="AS24" s="234"/>
      <c r="AT24" s="215"/>
      <c r="AU24" s="126"/>
      <c r="AV24" s="114"/>
      <c r="AW24" s="3"/>
      <c r="AY24" s="1"/>
      <c r="AZ24" s="110"/>
      <c r="BA24" s="237"/>
      <c r="BB24" s="213"/>
      <c r="BC24" s="234"/>
      <c r="BD24" s="215"/>
      <c r="BE24" s="126"/>
      <c r="BF24" s="114"/>
      <c r="BG24" s="3"/>
    </row>
    <row r="25" spans="1:59">
      <c r="A25" s="1"/>
      <c r="B25" s="110"/>
      <c r="C25" s="220"/>
      <c r="D25" s="221"/>
      <c r="E25" s="222"/>
      <c r="F25" s="223"/>
      <c r="G25" s="224"/>
      <c r="H25" s="114"/>
      <c r="I25" s="3"/>
      <c r="K25" s="1"/>
      <c r="L25" s="110"/>
      <c r="M25" s="220"/>
      <c r="N25" s="221"/>
      <c r="O25" s="222"/>
      <c r="P25" s="223"/>
      <c r="Q25" s="224"/>
      <c r="R25" s="114"/>
      <c r="S25" s="3"/>
      <c r="U25" s="1"/>
      <c r="V25" s="110"/>
      <c r="W25" s="220"/>
      <c r="X25" s="221"/>
      <c r="Y25" s="222"/>
      <c r="Z25" s="223"/>
      <c r="AA25" s="224"/>
      <c r="AB25" s="114"/>
      <c r="AC25" s="3"/>
      <c r="AE25" s="1"/>
      <c r="AF25" s="110"/>
      <c r="AG25" s="220"/>
      <c r="AH25" s="221"/>
      <c r="AI25" s="222"/>
      <c r="AJ25" s="223"/>
      <c r="AK25" s="224"/>
      <c r="AL25" s="114"/>
      <c r="AM25" s="3"/>
      <c r="AO25" s="1"/>
      <c r="AP25" s="110"/>
      <c r="AQ25" s="220"/>
      <c r="AR25" s="221"/>
      <c r="AS25" s="222"/>
      <c r="AT25" s="223"/>
      <c r="AU25" s="224"/>
      <c r="AV25" s="114"/>
      <c r="AW25" s="3"/>
      <c r="AY25" s="1"/>
      <c r="AZ25" s="110"/>
      <c r="BA25" s="220"/>
      <c r="BB25" s="221"/>
      <c r="BC25" s="222"/>
      <c r="BD25" s="223"/>
      <c r="BE25" s="224"/>
      <c r="BF25" s="114"/>
      <c r="BG25" s="3"/>
    </row>
    <row r="26" spans="1:59">
      <c r="A26" s="1"/>
      <c r="B26" s="110"/>
      <c r="C26" s="220"/>
      <c r="D26" s="221"/>
      <c r="E26" s="222"/>
      <c r="F26" s="223"/>
      <c r="G26" s="225"/>
      <c r="H26" s="114"/>
      <c r="I26" s="3"/>
      <c r="K26" s="1"/>
      <c r="L26" s="110"/>
      <c r="M26" s="220"/>
      <c r="N26" s="221"/>
      <c r="O26" s="222"/>
      <c r="P26" s="223"/>
      <c r="Q26" s="225"/>
      <c r="R26" s="114"/>
      <c r="S26" s="3"/>
      <c r="U26" s="1"/>
      <c r="V26" s="110"/>
      <c r="W26" s="220"/>
      <c r="X26" s="221"/>
      <c r="Y26" s="222"/>
      <c r="Z26" s="223"/>
      <c r="AA26" s="225"/>
      <c r="AB26" s="114"/>
      <c r="AC26" s="3"/>
      <c r="AE26" s="1"/>
      <c r="AF26" s="110"/>
      <c r="AG26" s="220"/>
      <c r="AH26" s="221"/>
      <c r="AI26" s="222"/>
      <c r="AJ26" s="223"/>
      <c r="AK26" s="225"/>
      <c r="AL26" s="114"/>
      <c r="AM26" s="3"/>
      <c r="AO26" s="1"/>
      <c r="AP26" s="110"/>
      <c r="AQ26" s="220"/>
      <c r="AR26" s="221"/>
      <c r="AS26" s="222"/>
      <c r="AT26" s="223"/>
      <c r="AU26" s="225"/>
      <c r="AV26" s="114"/>
      <c r="AW26" s="3"/>
      <c r="AY26" s="1"/>
      <c r="AZ26" s="110"/>
      <c r="BA26" s="220"/>
      <c r="BB26" s="221"/>
      <c r="BC26" s="222"/>
      <c r="BD26" s="223"/>
      <c r="BE26" s="225"/>
      <c r="BF26" s="114"/>
      <c r="BG26" s="3"/>
    </row>
    <row r="27" spans="1:59" ht="15.75">
      <c r="A27" s="1"/>
      <c r="B27" s="110"/>
      <c r="C27" s="127"/>
      <c r="D27" s="127"/>
      <c r="E27" s="129" t="s">
        <v>95</v>
      </c>
      <c r="F27" s="111"/>
      <c r="G27" s="130">
        <f>+G13-G16</f>
        <v>525.91999999999996</v>
      </c>
      <c r="H27" s="131"/>
      <c r="I27" s="3"/>
      <c r="K27" s="1"/>
      <c r="L27" s="110"/>
      <c r="M27" s="127"/>
      <c r="N27" s="127"/>
      <c r="O27" s="129" t="s">
        <v>95</v>
      </c>
      <c r="P27" s="111"/>
      <c r="Q27" s="130">
        <f>+Q13-Q16</f>
        <v>525.91999999999996</v>
      </c>
      <c r="R27" s="131"/>
      <c r="S27" s="3"/>
      <c r="U27" s="1"/>
      <c r="V27" s="110"/>
      <c r="W27" s="127"/>
      <c r="X27" s="127"/>
      <c r="Y27" s="129" t="s">
        <v>95</v>
      </c>
      <c r="Z27" s="111"/>
      <c r="AA27" s="130">
        <f>+AA13-AA16</f>
        <v>525.91999999999996</v>
      </c>
      <c r="AB27" s="131"/>
      <c r="AC27" s="3"/>
      <c r="AE27" s="1"/>
      <c r="AF27" s="110"/>
      <c r="AG27" s="127"/>
      <c r="AH27" s="127"/>
      <c r="AI27" s="129" t="s">
        <v>95</v>
      </c>
      <c r="AJ27" s="111"/>
      <c r="AK27" s="130">
        <f>+AK13-AK16</f>
        <v>525.91999999999996</v>
      </c>
      <c r="AL27" s="131"/>
      <c r="AM27" s="3"/>
      <c r="AO27" s="1"/>
      <c r="AP27" s="110"/>
      <c r="AQ27" s="127"/>
      <c r="AR27" s="127"/>
      <c r="AS27" s="129" t="s">
        <v>95</v>
      </c>
      <c r="AT27" s="111"/>
      <c r="AU27" s="130">
        <f>+AU13-AU16</f>
        <v>525.91999999999996</v>
      </c>
      <c r="AV27" s="131"/>
      <c r="AW27" s="3"/>
      <c r="AY27" s="1"/>
      <c r="AZ27" s="110"/>
      <c r="BA27" s="127"/>
      <c r="BB27" s="127"/>
      <c r="BC27" s="129" t="s">
        <v>95</v>
      </c>
      <c r="BD27" s="111"/>
      <c r="BE27" s="130">
        <f>+BE13-BE16</f>
        <v>525.91999999999996</v>
      </c>
      <c r="BF27" s="131"/>
      <c r="BG27" s="3"/>
    </row>
    <row r="28" spans="1:59">
      <c r="A28" s="1"/>
      <c r="B28" s="110"/>
      <c r="C28" s="127"/>
      <c r="D28" s="127"/>
      <c r="E28" s="132"/>
      <c r="F28" s="111"/>
      <c r="G28" s="133"/>
      <c r="H28" s="134"/>
      <c r="I28" s="3"/>
      <c r="K28" s="1"/>
      <c r="L28" s="110"/>
      <c r="M28" s="127"/>
      <c r="N28" s="127"/>
      <c r="O28" s="132"/>
      <c r="P28" s="111"/>
      <c r="Q28" s="133"/>
      <c r="R28" s="134"/>
      <c r="S28" s="3"/>
      <c r="U28" s="1"/>
      <c r="V28" s="110"/>
      <c r="W28" s="127"/>
      <c r="X28" s="127"/>
      <c r="Y28" s="132"/>
      <c r="Z28" s="111"/>
      <c r="AA28" s="133"/>
      <c r="AB28" s="134"/>
      <c r="AC28" s="3"/>
      <c r="AE28" s="1"/>
      <c r="AF28" s="110"/>
      <c r="AG28" s="127"/>
      <c r="AH28" s="127"/>
      <c r="AI28" s="132"/>
      <c r="AJ28" s="111"/>
      <c r="AK28" s="133"/>
      <c r="AL28" s="134"/>
      <c r="AM28" s="3"/>
      <c r="AO28" s="1"/>
      <c r="AP28" s="110"/>
      <c r="AQ28" s="127"/>
      <c r="AR28" s="127"/>
      <c r="AS28" s="132"/>
      <c r="AT28" s="111"/>
      <c r="AU28" s="133"/>
      <c r="AV28" s="134"/>
      <c r="AW28" s="3"/>
      <c r="AY28" s="1"/>
      <c r="AZ28" s="110"/>
      <c r="BA28" s="127"/>
      <c r="BB28" s="127"/>
      <c r="BC28" s="132"/>
      <c r="BD28" s="111"/>
      <c r="BE28" s="133"/>
      <c r="BF28" s="134"/>
      <c r="BG28" s="3"/>
    </row>
    <row r="29" spans="1:59" ht="15.75">
      <c r="A29" s="1"/>
      <c r="B29" s="110"/>
      <c r="C29" s="135"/>
      <c r="D29" s="2"/>
      <c r="E29" s="129" t="s">
        <v>96</v>
      </c>
      <c r="F29" s="111"/>
      <c r="G29" s="130">
        <v>525.91999999999996</v>
      </c>
      <c r="H29" s="131"/>
      <c r="I29" s="3"/>
      <c r="K29" s="1"/>
      <c r="L29" s="110"/>
      <c r="M29" s="135"/>
      <c r="N29" s="2"/>
      <c r="O29" s="129" t="s">
        <v>96</v>
      </c>
      <c r="P29" s="111"/>
      <c r="Q29" s="130">
        <v>525.91999999999996</v>
      </c>
      <c r="R29" s="131"/>
      <c r="S29" s="3"/>
      <c r="U29" s="1"/>
      <c r="V29" s="110"/>
      <c r="W29" s="135"/>
      <c r="X29" s="2"/>
      <c r="Y29" s="129" t="s">
        <v>96</v>
      </c>
      <c r="Z29" s="111"/>
      <c r="AA29" s="130">
        <v>525.91999999999996</v>
      </c>
      <c r="AB29" s="131"/>
      <c r="AC29" s="3"/>
      <c r="AE29" s="1"/>
      <c r="AF29" s="110"/>
      <c r="AG29" s="135"/>
      <c r="AH29" s="2"/>
      <c r="AI29" s="129" t="s">
        <v>96</v>
      </c>
      <c r="AJ29" s="111"/>
      <c r="AK29" s="130">
        <v>525.91999999999996</v>
      </c>
      <c r="AL29" s="131"/>
      <c r="AM29" s="3"/>
      <c r="AO29" s="1"/>
      <c r="AP29" s="110"/>
      <c r="AQ29" s="135"/>
      <c r="AR29" s="2"/>
      <c r="AS29" s="129" t="s">
        <v>96</v>
      </c>
      <c r="AT29" s="111"/>
      <c r="AU29" s="130">
        <v>525.91999999999996</v>
      </c>
      <c r="AV29" s="131"/>
      <c r="AW29" s="3"/>
      <c r="AY29" s="1"/>
      <c r="AZ29" s="110"/>
      <c r="BA29" s="135"/>
      <c r="BB29" s="2"/>
      <c r="BC29" s="129" t="s">
        <v>96</v>
      </c>
      <c r="BD29" s="111"/>
      <c r="BE29" s="130">
        <v>525.91999999999996</v>
      </c>
      <c r="BF29" s="131"/>
      <c r="BG29" s="3"/>
    </row>
    <row r="30" spans="1:59">
      <c r="A30" s="1"/>
      <c r="B30" s="110"/>
      <c r="C30" s="135"/>
      <c r="D30" s="137"/>
      <c r="E30" s="2"/>
      <c r="F30" s="138"/>
      <c r="G30" s="133"/>
      <c r="H30" s="134"/>
      <c r="I30" s="3"/>
      <c r="K30" s="1"/>
      <c r="L30" s="110"/>
      <c r="M30" s="135"/>
      <c r="N30" s="137"/>
      <c r="O30" s="2"/>
      <c r="P30" s="138"/>
      <c r="Q30" s="133"/>
      <c r="R30" s="134"/>
      <c r="S30" s="3"/>
      <c r="U30" s="1"/>
      <c r="V30" s="110"/>
      <c r="W30" s="135"/>
      <c r="X30" s="137"/>
      <c r="Y30" s="2"/>
      <c r="Z30" s="138"/>
      <c r="AA30" s="133"/>
      <c r="AB30" s="134"/>
      <c r="AC30" s="3"/>
      <c r="AE30" s="1"/>
      <c r="AF30" s="110"/>
      <c r="AG30" s="135"/>
      <c r="AH30" s="137"/>
      <c r="AI30" s="2"/>
      <c r="AJ30" s="138"/>
      <c r="AK30" s="133"/>
      <c r="AL30" s="134"/>
      <c r="AM30" s="3"/>
      <c r="AO30" s="1"/>
      <c r="AP30" s="110"/>
      <c r="AQ30" s="135"/>
      <c r="AR30" s="137"/>
      <c r="AS30" s="2"/>
      <c r="AT30" s="138"/>
      <c r="AU30" s="133"/>
      <c r="AV30" s="134"/>
      <c r="AW30" s="3"/>
      <c r="AY30" s="1"/>
      <c r="AZ30" s="110"/>
      <c r="BA30" s="135"/>
      <c r="BB30" s="137"/>
      <c r="BC30" s="2"/>
      <c r="BD30" s="138"/>
      <c r="BE30" s="133"/>
      <c r="BF30" s="134"/>
      <c r="BG30" s="3"/>
    </row>
    <row r="31" spans="1:59" ht="15.75">
      <c r="A31" s="1"/>
      <c r="B31" s="110"/>
      <c r="C31" s="2"/>
      <c r="D31" s="2"/>
      <c r="E31" s="139" t="s">
        <v>5</v>
      </c>
      <c r="F31" s="111"/>
      <c r="G31" s="140">
        <f>+G27-G29</f>
        <v>0</v>
      </c>
      <c r="H31" s="131"/>
      <c r="I31" s="3"/>
      <c r="K31" s="1"/>
      <c r="L31" s="110"/>
      <c r="M31" s="2"/>
      <c r="N31" s="2"/>
      <c r="O31" s="139" t="s">
        <v>5</v>
      </c>
      <c r="P31" s="111"/>
      <c r="Q31" s="140">
        <f>+Q27-Q29</f>
        <v>0</v>
      </c>
      <c r="R31" s="131"/>
      <c r="S31" s="3"/>
      <c r="U31" s="1"/>
      <c r="V31" s="110"/>
      <c r="W31" s="2"/>
      <c r="X31" s="2"/>
      <c r="Y31" s="139" t="s">
        <v>5</v>
      </c>
      <c r="Z31" s="111"/>
      <c r="AA31" s="140">
        <f>+AA27-AA29</f>
        <v>0</v>
      </c>
      <c r="AB31" s="131"/>
      <c r="AC31" s="3"/>
      <c r="AE31" s="1"/>
      <c r="AF31" s="110"/>
      <c r="AG31" s="2"/>
      <c r="AH31" s="2"/>
      <c r="AI31" s="139" t="s">
        <v>5</v>
      </c>
      <c r="AJ31" s="111"/>
      <c r="AK31" s="140">
        <f>+AK27-AK29</f>
        <v>0</v>
      </c>
      <c r="AL31" s="131"/>
      <c r="AM31" s="3"/>
      <c r="AO31" s="1"/>
      <c r="AP31" s="110"/>
      <c r="AQ31" s="2"/>
      <c r="AR31" s="2"/>
      <c r="AS31" s="139" t="s">
        <v>5</v>
      </c>
      <c r="AT31" s="111"/>
      <c r="AU31" s="140">
        <f>+AU27-AU29</f>
        <v>0</v>
      </c>
      <c r="AV31" s="131"/>
      <c r="AW31" s="3"/>
      <c r="AY31" s="1"/>
      <c r="AZ31" s="110"/>
      <c r="BA31" s="2"/>
      <c r="BB31" s="2"/>
      <c r="BC31" s="139" t="s">
        <v>5</v>
      </c>
      <c r="BD31" s="111"/>
      <c r="BE31" s="140">
        <f>+BE27-BE29</f>
        <v>0</v>
      </c>
      <c r="BF31" s="131"/>
      <c r="BG31" s="3"/>
    </row>
    <row r="32" spans="1:59" ht="15.75">
      <c r="A32" s="1"/>
      <c r="B32" s="141"/>
      <c r="C32" s="142"/>
      <c r="D32" s="142"/>
      <c r="E32" s="144"/>
      <c r="F32" s="145"/>
      <c r="G32" s="146"/>
      <c r="H32" s="147"/>
      <c r="I32" s="3"/>
      <c r="K32" s="1"/>
      <c r="L32" s="141"/>
      <c r="M32" s="142"/>
      <c r="N32" s="142"/>
      <c r="O32" s="144"/>
      <c r="P32" s="145"/>
      <c r="Q32" s="146"/>
      <c r="R32" s="147"/>
      <c r="S32" s="3"/>
      <c r="U32" s="1"/>
      <c r="V32" s="141"/>
      <c r="W32" s="142"/>
      <c r="X32" s="142"/>
      <c r="Y32" s="144"/>
      <c r="Z32" s="145"/>
      <c r="AA32" s="146"/>
      <c r="AB32" s="147"/>
      <c r="AC32" s="3"/>
      <c r="AE32" s="1"/>
      <c r="AF32" s="141"/>
      <c r="AG32" s="142"/>
      <c r="AH32" s="142"/>
      <c r="AI32" s="144"/>
      <c r="AJ32" s="145"/>
      <c r="AK32" s="146"/>
      <c r="AL32" s="147"/>
      <c r="AM32" s="3"/>
      <c r="AO32" s="1"/>
      <c r="AP32" s="141"/>
      <c r="AQ32" s="142"/>
      <c r="AR32" s="142"/>
      <c r="AS32" s="144"/>
      <c r="AT32" s="145"/>
      <c r="AU32" s="146"/>
      <c r="AV32" s="147"/>
      <c r="AW32" s="3"/>
      <c r="AY32" s="1"/>
      <c r="AZ32" s="141"/>
      <c r="BA32" s="142"/>
      <c r="BB32" s="142"/>
      <c r="BC32" s="144"/>
      <c r="BD32" s="145"/>
      <c r="BE32" s="146"/>
      <c r="BF32" s="147"/>
      <c r="BG32" s="3"/>
    </row>
    <row r="33" spans="1:59" ht="15.75">
      <c r="A33" s="1"/>
      <c r="B33" s="142"/>
      <c r="C33" s="148"/>
      <c r="D33" s="150"/>
      <c r="E33" s="151"/>
      <c r="F33" s="152"/>
      <c r="G33" s="153"/>
      <c r="H33" s="133"/>
      <c r="I33" s="3"/>
      <c r="K33" s="1"/>
      <c r="L33" s="142"/>
      <c r="M33" s="148"/>
      <c r="N33" s="150"/>
      <c r="O33" s="151"/>
      <c r="P33" s="152"/>
      <c r="Q33" s="153"/>
      <c r="R33" s="133"/>
      <c r="S33" s="3"/>
      <c r="U33" s="1"/>
      <c r="V33" s="142"/>
      <c r="W33" s="148"/>
      <c r="X33" s="150"/>
      <c r="Y33" s="151"/>
      <c r="Z33" s="152"/>
      <c r="AA33" s="153"/>
      <c r="AB33" s="133"/>
      <c r="AC33" s="3"/>
      <c r="AE33" s="1"/>
      <c r="AF33" s="142"/>
      <c r="AG33" s="148"/>
      <c r="AH33" s="150"/>
      <c r="AI33" s="151"/>
      <c r="AJ33" s="152"/>
      <c r="AK33" s="153"/>
      <c r="AL33" s="133"/>
      <c r="AM33" s="3"/>
      <c r="AO33" s="1"/>
      <c r="AP33" s="142"/>
      <c r="AQ33" s="148"/>
      <c r="AR33" s="150"/>
      <c r="AS33" s="151"/>
      <c r="AT33" s="152"/>
      <c r="AU33" s="153"/>
      <c r="AV33" s="133"/>
      <c r="AW33" s="3"/>
      <c r="AY33" s="1"/>
      <c r="AZ33" s="142"/>
      <c r="BA33" s="148"/>
      <c r="BB33" s="150"/>
      <c r="BC33" s="151"/>
      <c r="BD33" s="152"/>
      <c r="BE33" s="153"/>
      <c r="BF33" s="133"/>
      <c r="BG33" s="3"/>
    </row>
    <row r="34" spans="1:59">
      <c r="A34" s="1"/>
      <c r="B34" s="2" t="s">
        <v>59</v>
      </c>
      <c r="C34" s="42"/>
      <c r="D34" s="44"/>
      <c r="E34" s="45"/>
      <c r="F34" s="46" t="s">
        <v>57</v>
      </c>
      <c r="G34" s="154"/>
      <c r="H34" s="133"/>
      <c r="I34" s="3"/>
      <c r="K34" s="1"/>
      <c r="L34" s="2" t="s">
        <v>59</v>
      </c>
      <c r="M34" s="42"/>
      <c r="N34" s="44"/>
      <c r="O34" s="45"/>
      <c r="P34" s="46" t="s">
        <v>57</v>
      </c>
      <c r="Q34" s="154"/>
      <c r="R34" s="133"/>
      <c r="S34" s="3"/>
      <c r="U34" s="1"/>
      <c r="V34" s="2" t="s">
        <v>59</v>
      </c>
      <c r="W34" s="42"/>
      <c r="X34" s="44"/>
      <c r="Y34" s="45"/>
      <c r="Z34" s="46" t="s">
        <v>57</v>
      </c>
      <c r="AA34" s="154"/>
      <c r="AB34" s="133"/>
      <c r="AC34" s="3"/>
      <c r="AE34" s="1"/>
      <c r="AF34" s="2" t="s">
        <v>167</v>
      </c>
      <c r="AG34" s="42"/>
      <c r="AH34" s="44"/>
      <c r="AI34" s="45"/>
      <c r="AJ34" s="203" t="s">
        <v>147</v>
      </c>
      <c r="AK34" s="154"/>
      <c r="AL34" s="133"/>
      <c r="AM34" s="3"/>
      <c r="AO34" s="1"/>
      <c r="AP34" s="2" t="s">
        <v>167</v>
      </c>
      <c r="AQ34" s="42"/>
      <c r="AR34" s="44"/>
      <c r="AS34" s="45"/>
      <c r="AT34" s="203" t="s">
        <v>147</v>
      </c>
      <c r="AU34" s="154"/>
      <c r="AV34" s="133"/>
      <c r="AW34" s="3"/>
      <c r="AY34" s="1"/>
      <c r="AZ34" s="2" t="s">
        <v>169</v>
      </c>
      <c r="BA34" s="42"/>
      <c r="BB34" s="44"/>
      <c r="BC34" s="45"/>
      <c r="BD34" s="203" t="s">
        <v>147</v>
      </c>
      <c r="BE34" s="154"/>
      <c r="BF34" s="133"/>
      <c r="BG34" s="3"/>
    </row>
    <row r="35" spans="1:59">
      <c r="A35" s="1"/>
      <c r="B35" s="2" t="s">
        <v>60</v>
      </c>
      <c r="C35" s="42"/>
      <c r="D35" s="44"/>
      <c r="E35" s="45"/>
      <c r="F35" s="46" t="s">
        <v>58</v>
      </c>
      <c r="G35" s="154"/>
      <c r="H35" s="133"/>
      <c r="I35" s="3"/>
      <c r="K35" s="1"/>
      <c r="L35" s="2" t="s">
        <v>60</v>
      </c>
      <c r="M35" s="42"/>
      <c r="N35" s="44"/>
      <c r="O35" s="45"/>
      <c r="P35" s="46" t="s">
        <v>58</v>
      </c>
      <c r="Q35" s="154"/>
      <c r="R35" s="133"/>
      <c r="S35" s="3"/>
      <c r="U35" s="1"/>
      <c r="V35" s="2" t="s">
        <v>60</v>
      </c>
      <c r="W35" s="42"/>
      <c r="X35" s="44"/>
      <c r="Y35" s="45"/>
      <c r="Z35" s="46" t="s">
        <v>58</v>
      </c>
      <c r="AA35" s="154"/>
      <c r="AB35" s="133"/>
      <c r="AC35" s="3"/>
      <c r="AE35" s="1"/>
      <c r="AF35" s="2" t="s">
        <v>60</v>
      </c>
      <c r="AG35" s="42"/>
      <c r="AH35" s="44"/>
      <c r="AI35" s="45"/>
      <c r="AJ35" s="46" t="s">
        <v>58</v>
      </c>
      <c r="AK35" s="154"/>
      <c r="AL35" s="133"/>
      <c r="AM35" s="3"/>
      <c r="AO35" s="1"/>
      <c r="AP35" s="2" t="s">
        <v>60</v>
      </c>
      <c r="AQ35" s="42"/>
      <c r="AR35" s="44"/>
      <c r="AS35" s="45"/>
      <c r="AT35" s="46" t="s">
        <v>58</v>
      </c>
      <c r="AU35" s="154"/>
      <c r="AV35" s="133"/>
      <c r="AW35" s="3"/>
      <c r="AY35" s="1"/>
      <c r="AZ35" s="2" t="s">
        <v>60</v>
      </c>
      <c r="BA35" s="42"/>
      <c r="BB35" s="44"/>
      <c r="BC35" s="45"/>
      <c r="BD35" s="46" t="s">
        <v>58</v>
      </c>
      <c r="BE35" s="154"/>
      <c r="BF35" s="133"/>
      <c r="BG35" s="3"/>
    </row>
    <row r="36" spans="1:59" ht="15.75" thickBot="1">
      <c r="A36" s="60"/>
      <c r="B36" s="58"/>
      <c r="C36" s="58"/>
      <c r="D36" s="58"/>
      <c r="E36" s="58"/>
      <c r="F36" s="58"/>
      <c r="G36" s="226"/>
      <c r="H36" s="58"/>
      <c r="I36" s="59"/>
      <c r="K36" s="60"/>
      <c r="L36" s="58"/>
      <c r="M36" s="58"/>
      <c r="N36" s="58"/>
      <c r="O36" s="58"/>
      <c r="P36" s="58"/>
      <c r="Q36" s="226"/>
      <c r="R36" s="58"/>
      <c r="S36" s="59"/>
      <c r="U36" s="60"/>
      <c r="V36" s="58"/>
      <c r="W36" s="58"/>
      <c r="X36" s="58"/>
      <c r="Y36" s="58"/>
      <c r="Z36" s="58"/>
      <c r="AA36" s="226"/>
      <c r="AB36" s="58"/>
      <c r="AC36" s="59"/>
      <c r="AE36" s="63"/>
      <c r="AF36" s="61"/>
      <c r="AG36" s="61"/>
      <c r="AH36" s="61"/>
      <c r="AI36" s="61"/>
      <c r="AJ36" s="61"/>
      <c r="AK36" s="226"/>
      <c r="AL36" s="61"/>
      <c r="AM36" s="62"/>
      <c r="AO36" s="272"/>
      <c r="AP36" s="273"/>
      <c r="AQ36" s="273"/>
      <c r="AR36" s="273"/>
      <c r="AS36" s="273"/>
      <c r="AT36" s="273"/>
      <c r="AU36" s="226"/>
      <c r="AV36" s="273"/>
      <c r="AW36" s="274"/>
      <c r="AY36" s="292"/>
      <c r="AZ36" s="293"/>
      <c r="BA36" s="293"/>
      <c r="BB36" s="293"/>
      <c r="BC36" s="293"/>
      <c r="BD36" s="293"/>
      <c r="BE36" s="226"/>
      <c r="BF36" s="293"/>
      <c r="BG36" s="294"/>
    </row>
  </sheetData>
  <mergeCells count="18">
    <mergeCell ref="AZ3:BF3"/>
    <mergeCell ref="AZ5:BF5"/>
    <mergeCell ref="BC8:BD8"/>
    <mergeCell ref="V3:AB3"/>
    <mergeCell ref="V5:AB5"/>
    <mergeCell ref="Y8:Z8"/>
    <mergeCell ref="AP3:AV3"/>
    <mergeCell ref="AP5:AV5"/>
    <mergeCell ref="AS8:AT8"/>
    <mergeCell ref="AF3:AL3"/>
    <mergeCell ref="AF5:AL5"/>
    <mergeCell ref="AI8:AJ8"/>
    <mergeCell ref="B3:H3"/>
    <mergeCell ref="B5:H5"/>
    <mergeCell ref="E8:F8"/>
    <mergeCell ref="L3:R3"/>
    <mergeCell ref="L5:R5"/>
    <mergeCell ref="O8:P8"/>
  </mergeCells>
  <pageMargins left="0.7" right="0.7" top="0.75" bottom="0.75" header="0.3" footer="0.3"/>
  <pageSetup paperSize="9" scale="12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B1:AX38"/>
  <sheetViews>
    <sheetView topLeftCell="AD1" workbookViewId="0">
      <selection activeCell="AK11" sqref="AK11"/>
    </sheetView>
  </sheetViews>
  <sheetFormatPr baseColWidth="10" defaultRowHeight="15"/>
  <cols>
    <col min="12" max="12" width="12.7109375" bestFit="1" customWidth="1"/>
    <col min="15" max="15" width="12.85546875" bestFit="1" customWidth="1"/>
    <col min="29" max="29" width="21.140625" customWidth="1"/>
    <col min="37" max="37" width="21.140625" customWidth="1"/>
    <col min="41" max="41" width="14.7109375" customWidth="1"/>
    <col min="45" max="45" width="21.140625" customWidth="1"/>
    <col min="49" max="49" width="16.42578125" customWidth="1"/>
  </cols>
  <sheetData>
    <row r="1" spans="2:50" ht="15.75" thickBot="1"/>
    <row r="2" spans="2:50">
      <c r="B2" s="67"/>
      <c r="C2" s="227"/>
      <c r="D2" s="227"/>
      <c r="E2" s="227"/>
      <c r="F2" s="227"/>
      <c r="G2" s="227"/>
      <c r="H2" s="70"/>
      <c r="K2" s="67"/>
      <c r="L2" s="227"/>
      <c r="M2" s="227"/>
      <c r="N2" s="227"/>
      <c r="O2" s="227"/>
      <c r="P2" s="227"/>
      <c r="Q2" s="70"/>
      <c r="T2" s="67"/>
      <c r="U2" s="227"/>
      <c r="V2" s="227"/>
      <c r="W2" s="227"/>
      <c r="X2" s="227"/>
      <c r="Y2" s="227"/>
      <c r="Z2" s="70"/>
      <c r="AB2" s="67"/>
      <c r="AC2" s="227"/>
      <c r="AD2" s="227"/>
      <c r="AE2" s="227"/>
      <c r="AF2" s="227"/>
      <c r="AG2" s="227"/>
      <c r="AH2" s="70"/>
      <c r="AJ2" s="67"/>
      <c r="AK2" s="227"/>
      <c r="AL2" s="227"/>
      <c r="AM2" s="227"/>
      <c r="AN2" s="227"/>
      <c r="AO2" s="227"/>
      <c r="AP2" s="70"/>
      <c r="AR2" s="67"/>
      <c r="AS2" s="227"/>
      <c r="AT2" s="227"/>
      <c r="AU2" s="227"/>
      <c r="AV2" s="227"/>
      <c r="AW2" s="227"/>
      <c r="AX2" s="70"/>
    </row>
    <row r="3" spans="2:50" ht="15.75">
      <c r="B3" s="1"/>
      <c r="C3" s="350" t="s">
        <v>66</v>
      </c>
      <c r="D3" s="351"/>
      <c r="E3" s="351"/>
      <c r="F3" s="351"/>
      <c r="G3" s="352"/>
      <c r="H3" s="3"/>
      <c r="K3" s="1"/>
      <c r="L3" s="350" t="s">
        <v>66</v>
      </c>
      <c r="M3" s="351"/>
      <c r="N3" s="351"/>
      <c r="O3" s="351"/>
      <c r="P3" s="352"/>
      <c r="Q3" s="3"/>
      <c r="T3" s="1"/>
      <c r="U3" s="350" t="s">
        <v>66</v>
      </c>
      <c r="V3" s="351"/>
      <c r="W3" s="351"/>
      <c r="X3" s="351"/>
      <c r="Y3" s="352"/>
      <c r="Z3" s="3"/>
      <c r="AB3" s="1"/>
      <c r="AC3" s="350" t="s">
        <v>66</v>
      </c>
      <c r="AD3" s="351"/>
      <c r="AE3" s="351"/>
      <c r="AF3" s="351"/>
      <c r="AG3" s="352"/>
      <c r="AH3" s="3"/>
      <c r="AJ3" s="1"/>
      <c r="AK3" s="350" t="s">
        <v>66</v>
      </c>
      <c r="AL3" s="351"/>
      <c r="AM3" s="351"/>
      <c r="AN3" s="351"/>
      <c r="AO3" s="352"/>
      <c r="AP3" s="3"/>
      <c r="AR3" s="1"/>
      <c r="AS3" s="350" t="s">
        <v>66</v>
      </c>
      <c r="AT3" s="351"/>
      <c r="AU3" s="351"/>
      <c r="AV3" s="351"/>
      <c r="AW3" s="352"/>
      <c r="AX3" s="3"/>
    </row>
    <row r="4" spans="2:50">
      <c r="B4" s="1"/>
      <c r="C4" s="110"/>
      <c r="D4" s="2"/>
      <c r="E4" s="2"/>
      <c r="F4" s="2"/>
      <c r="G4" s="171"/>
      <c r="H4" s="3"/>
      <c r="K4" s="1"/>
      <c r="L4" s="110"/>
      <c r="M4" s="2"/>
      <c r="N4" s="2"/>
      <c r="O4" s="2"/>
      <c r="P4" s="171"/>
      <c r="Q4" s="3"/>
      <c r="T4" s="1"/>
      <c r="U4" s="110"/>
      <c r="V4" s="2"/>
      <c r="W4" s="2"/>
      <c r="X4" s="2"/>
      <c r="Y4" s="171"/>
      <c r="Z4" s="3"/>
      <c r="AB4" s="1"/>
      <c r="AC4" s="110"/>
      <c r="AD4" s="2"/>
      <c r="AE4" s="2"/>
      <c r="AF4" s="2"/>
      <c r="AG4" s="171"/>
      <c r="AH4" s="3"/>
      <c r="AJ4" s="1"/>
      <c r="AK4" s="110"/>
      <c r="AL4" s="2"/>
      <c r="AM4" s="2"/>
      <c r="AN4" s="2"/>
      <c r="AO4" s="171"/>
      <c r="AP4" s="3"/>
      <c r="AR4" s="1"/>
      <c r="AS4" s="110"/>
      <c r="AT4" s="2"/>
      <c r="AU4" s="2"/>
      <c r="AV4" s="2"/>
      <c r="AW4" s="171"/>
      <c r="AX4" s="3"/>
    </row>
    <row r="5" spans="2:50">
      <c r="B5" s="1"/>
      <c r="C5" s="353" t="s">
        <v>139</v>
      </c>
      <c r="D5" s="354"/>
      <c r="E5" s="354"/>
      <c r="F5" s="354"/>
      <c r="G5" s="355"/>
      <c r="H5" s="3"/>
      <c r="K5" s="1"/>
      <c r="L5" s="353" t="s">
        <v>140</v>
      </c>
      <c r="M5" s="354"/>
      <c r="N5" s="354"/>
      <c r="O5" s="354"/>
      <c r="P5" s="355"/>
      <c r="Q5" s="3"/>
      <c r="T5" s="1"/>
      <c r="U5" s="353" t="s">
        <v>141</v>
      </c>
      <c r="V5" s="354"/>
      <c r="W5" s="354"/>
      <c r="X5" s="354"/>
      <c r="Y5" s="355"/>
      <c r="Z5" s="3"/>
      <c r="AB5" s="1"/>
      <c r="AC5" s="353" t="s">
        <v>146</v>
      </c>
      <c r="AD5" s="354"/>
      <c r="AE5" s="354"/>
      <c r="AF5" s="354"/>
      <c r="AG5" s="355"/>
      <c r="AH5" s="3"/>
      <c r="AJ5" s="1"/>
      <c r="AK5" s="353" t="s">
        <v>160</v>
      </c>
      <c r="AL5" s="354"/>
      <c r="AM5" s="354"/>
      <c r="AN5" s="354"/>
      <c r="AO5" s="355"/>
      <c r="AP5" s="3"/>
      <c r="AR5" s="1"/>
      <c r="AS5" s="353" t="s">
        <v>173</v>
      </c>
      <c r="AT5" s="354"/>
      <c r="AU5" s="354"/>
      <c r="AV5" s="354"/>
      <c r="AW5" s="355"/>
      <c r="AX5" s="3"/>
    </row>
    <row r="6" spans="2:50">
      <c r="B6" s="1"/>
      <c r="C6" s="83"/>
      <c r="D6" s="50" t="s">
        <v>67</v>
      </c>
      <c r="E6" s="85"/>
      <c r="F6" s="86"/>
      <c r="G6" s="87"/>
      <c r="H6" s="115"/>
      <c r="K6" s="1"/>
      <c r="L6" s="83"/>
      <c r="M6" s="50" t="s">
        <v>67</v>
      </c>
      <c r="N6" s="85"/>
      <c r="O6" s="86"/>
      <c r="P6" s="87"/>
      <c r="Q6" s="115"/>
      <c r="T6" s="1"/>
      <c r="U6" s="83"/>
      <c r="V6" s="50" t="s">
        <v>67</v>
      </c>
      <c r="W6" s="85"/>
      <c r="X6" s="86"/>
      <c r="Y6" s="87"/>
      <c r="Z6" s="115"/>
      <c r="AB6" s="1"/>
      <c r="AC6" s="83"/>
      <c r="AD6" s="50" t="s">
        <v>67</v>
      </c>
      <c r="AE6" s="85"/>
      <c r="AF6" s="86"/>
      <c r="AG6" s="87"/>
      <c r="AH6" s="115"/>
      <c r="AJ6" s="1"/>
      <c r="AK6" s="83"/>
      <c r="AL6" s="50" t="s">
        <v>67</v>
      </c>
      <c r="AM6" s="85"/>
      <c r="AN6" s="86"/>
      <c r="AO6" s="87"/>
      <c r="AP6" s="115"/>
      <c r="AR6" s="1"/>
      <c r="AS6" s="83"/>
      <c r="AT6" s="50" t="s">
        <v>67</v>
      </c>
      <c r="AU6" s="85"/>
      <c r="AV6" s="86"/>
      <c r="AW6" s="87"/>
      <c r="AX6" s="115"/>
    </row>
    <row r="7" spans="2:50">
      <c r="B7" s="1"/>
      <c r="C7" s="88"/>
      <c r="D7" s="51" t="s">
        <v>137</v>
      </c>
      <c r="E7" s="51"/>
      <c r="F7" s="90"/>
      <c r="G7" s="228"/>
      <c r="H7" s="229"/>
      <c r="K7" s="1"/>
      <c r="L7" s="88"/>
      <c r="M7" s="51" t="s">
        <v>137</v>
      </c>
      <c r="N7" s="51"/>
      <c r="O7" s="90"/>
      <c r="P7" s="228"/>
      <c r="Q7" s="229"/>
      <c r="T7" s="1"/>
      <c r="U7" s="88"/>
      <c r="V7" s="51" t="s">
        <v>137</v>
      </c>
      <c r="W7" s="51"/>
      <c r="X7" s="90"/>
      <c r="Y7" s="228"/>
      <c r="Z7" s="229"/>
      <c r="AB7" s="1"/>
      <c r="AC7" s="88"/>
      <c r="AD7" s="51" t="s">
        <v>137</v>
      </c>
      <c r="AE7" s="51"/>
      <c r="AF7" s="90"/>
      <c r="AG7" s="228"/>
      <c r="AH7" s="229"/>
      <c r="AJ7" s="1"/>
      <c r="AK7" s="88"/>
      <c r="AL7" s="51" t="s">
        <v>137</v>
      </c>
      <c r="AM7" s="51"/>
      <c r="AN7" s="90"/>
      <c r="AO7" s="228"/>
      <c r="AP7" s="229"/>
      <c r="AR7" s="1"/>
      <c r="AS7" s="88"/>
      <c r="AT7" s="51" t="s">
        <v>137</v>
      </c>
      <c r="AU7" s="51"/>
      <c r="AV7" s="90"/>
      <c r="AW7" s="228"/>
      <c r="AX7" s="229"/>
    </row>
    <row r="8" spans="2:50">
      <c r="B8" s="1"/>
      <c r="C8" s="88"/>
      <c r="D8" s="51" t="s">
        <v>138</v>
      </c>
      <c r="E8" s="51"/>
      <c r="F8" s="93"/>
      <c r="G8" s="230"/>
      <c r="H8" s="231"/>
      <c r="K8" s="1"/>
      <c r="L8" s="88"/>
      <c r="M8" s="51" t="s">
        <v>138</v>
      </c>
      <c r="N8" s="51"/>
      <c r="O8" s="93"/>
      <c r="P8" s="230"/>
      <c r="Q8" s="231"/>
      <c r="T8" s="1"/>
      <c r="U8" s="88"/>
      <c r="V8" s="51" t="s">
        <v>138</v>
      </c>
      <c r="W8" s="51"/>
      <c r="X8" s="93"/>
      <c r="Y8" s="230"/>
      <c r="Z8" s="231"/>
      <c r="AB8" s="1"/>
      <c r="AC8" s="88"/>
      <c r="AD8" s="51" t="s">
        <v>138</v>
      </c>
      <c r="AE8" s="51"/>
      <c r="AF8" s="93"/>
      <c r="AG8" s="230"/>
      <c r="AH8" s="231"/>
      <c r="AJ8" s="1"/>
      <c r="AK8" s="88"/>
      <c r="AL8" s="51" t="s">
        <v>138</v>
      </c>
      <c r="AM8" s="51"/>
      <c r="AN8" s="93"/>
      <c r="AO8" s="230"/>
      <c r="AP8" s="231"/>
      <c r="AR8" s="1"/>
      <c r="AS8" s="88"/>
      <c r="AT8" s="51" t="s">
        <v>138</v>
      </c>
      <c r="AU8" s="51"/>
      <c r="AV8" s="93"/>
      <c r="AW8" s="230"/>
      <c r="AX8" s="231"/>
    </row>
    <row r="9" spans="2:50">
      <c r="B9" s="1"/>
      <c r="C9" s="96"/>
      <c r="D9" s="53" t="s">
        <v>65</v>
      </c>
      <c r="E9" s="53"/>
      <c r="F9" s="98"/>
      <c r="G9" s="232"/>
      <c r="H9" s="229"/>
      <c r="K9" s="1"/>
      <c r="L9" s="96"/>
      <c r="M9" s="53" t="s">
        <v>65</v>
      </c>
      <c r="N9" s="53"/>
      <c r="O9" s="98"/>
      <c r="P9" s="232"/>
      <c r="Q9" s="229"/>
      <c r="T9" s="1"/>
      <c r="U9" s="96"/>
      <c r="V9" s="53" t="s">
        <v>65</v>
      </c>
      <c r="W9" s="53"/>
      <c r="X9" s="98"/>
      <c r="Y9" s="232"/>
      <c r="Z9" s="229"/>
      <c r="AB9" s="1"/>
      <c r="AC9" s="96"/>
      <c r="AD9" s="53" t="s">
        <v>65</v>
      </c>
      <c r="AE9" s="53"/>
      <c r="AF9" s="98"/>
      <c r="AG9" s="232"/>
      <c r="AH9" s="229"/>
      <c r="AJ9" s="1"/>
      <c r="AK9" s="96"/>
      <c r="AL9" s="53" t="s">
        <v>65</v>
      </c>
      <c r="AM9" s="53"/>
      <c r="AN9" s="98"/>
      <c r="AO9" s="232"/>
      <c r="AP9" s="229"/>
      <c r="AR9" s="1"/>
      <c r="AS9" s="96"/>
      <c r="AT9" s="53" t="s">
        <v>65</v>
      </c>
      <c r="AU9" s="53"/>
      <c r="AV9" s="98"/>
      <c r="AW9" s="232"/>
      <c r="AX9" s="229"/>
    </row>
    <row r="10" spans="2:50">
      <c r="B10" s="1"/>
      <c r="C10" s="2"/>
      <c r="D10" s="2"/>
      <c r="E10" s="2"/>
      <c r="F10" s="2"/>
      <c r="G10" s="2"/>
      <c r="H10" s="3"/>
      <c r="K10" s="1"/>
      <c r="L10" s="2"/>
      <c r="M10" s="2"/>
      <c r="N10" s="2"/>
      <c r="O10" s="2"/>
      <c r="P10" s="2"/>
      <c r="Q10" s="3"/>
      <c r="T10" s="1"/>
      <c r="U10" s="2"/>
      <c r="V10" s="2"/>
      <c r="W10" s="2"/>
      <c r="X10" s="2"/>
      <c r="Y10" s="2"/>
      <c r="Z10" s="3"/>
      <c r="AB10" s="1"/>
      <c r="AC10" s="2"/>
      <c r="AD10" s="2"/>
      <c r="AE10" s="2"/>
      <c r="AF10" s="2"/>
      <c r="AG10" s="2"/>
      <c r="AH10" s="3"/>
      <c r="AJ10" s="1"/>
      <c r="AK10" s="2"/>
      <c r="AL10" s="2"/>
      <c r="AM10" s="2"/>
      <c r="AN10" s="2"/>
      <c r="AO10" s="2"/>
      <c r="AP10" s="3"/>
      <c r="AR10" s="1"/>
      <c r="AS10" s="2"/>
      <c r="AT10" s="2"/>
      <c r="AU10" s="2"/>
      <c r="AV10" s="2"/>
      <c r="AW10" s="2"/>
      <c r="AX10" s="3"/>
    </row>
    <row r="11" spans="2:50">
      <c r="B11" s="1"/>
      <c r="C11" s="177"/>
      <c r="D11" s="48"/>
      <c r="E11" s="48"/>
      <c r="F11" s="48"/>
      <c r="G11" s="178"/>
      <c r="H11" s="3"/>
      <c r="K11" s="1"/>
      <c r="L11" s="177"/>
      <c r="M11" s="48"/>
      <c r="N11" s="48"/>
      <c r="O11" s="48"/>
      <c r="P11" s="178"/>
      <c r="Q11" s="3"/>
      <c r="T11" s="1"/>
      <c r="U11" s="177"/>
      <c r="V11" s="48"/>
      <c r="W11" s="48"/>
      <c r="X11" s="48"/>
      <c r="Y11" s="178"/>
      <c r="Z11" s="3"/>
      <c r="AB11" s="1"/>
      <c r="AC11" s="177"/>
      <c r="AD11" s="48"/>
      <c r="AE11" s="48"/>
      <c r="AF11" s="48"/>
      <c r="AG11" s="178"/>
      <c r="AH11" s="3"/>
      <c r="AJ11" s="1"/>
      <c r="AK11" s="177"/>
      <c r="AL11" s="48"/>
      <c r="AM11" s="48"/>
      <c r="AN11" s="48"/>
      <c r="AO11" s="178"/>
      <c r="AP11" s="3"/>
      <c r="AR11" s="1"/>
      <c r="AS11" s="177"/>
      <c r="AT11" s="48"/>
      <c r="AU11" s="48"/>
      <c r="AV11" s="48"/>
      <c r="AW11" s="178"/>
      <c r="AX11" s="3"/>
    </row>
    <row r="12" spans="2:50" ht="15.75">
      <c r="B12" s="1"/>
      <c r="C12" s="179" t="s">
        <v>80</v>
      </c>
      <c r="D12" s="2"/>
      <c r="E12" s="2"/>
      <c r="F12" s="2"/>
      <c r="G12" s="180">
        <v>176297.83</v>
      </c>
      <c r="H12" s="3"/>
      <c r="K12" s="1"/>
      <c r="L12" s="179" t="s">
        <v>80</v>
      </c>
      <c r="M12" s="2"/>
      <c r="N12" s="2"/>
      <c r="O12" s="2"/>
      <c r="P12" s="180">
        <v>370190.79</v>
      </c>
      <c r="Q12" s="3"/>
      <c r="T12" s="1"/>
      <c r="U12" s="179" t="s">
        <v>80</v>
      </c>
      <c r="V12" s="2"/>
      <c r="W12" s="2"/>
      <c r="X12" s="2"/>
      <c r="Y12" s="180">
        <v>351323.55</v>
      </c>
      <c r="Z12" s="3"/>
      <c r="AB12" s="1"/>
      <c r="AC12" s="179" t="s">
        <v>80</v>
      </c>
      <c r="AD12" s="2"/>
      <c r="AE12" s="2"/>
      <c r="AF12" s="2"/>
      <c r="AG12" s="180">
        <v>310660.75</v>
      </c>
      <c r="AH12" s="3"/>
      <c r="AJ12" s="1"/>
      <c r="AK12" s="179" t="s">
        <v>80</v>
      </c>
      <c r="AL12" s="2"/>
      <c r="AM12" s="2"/>
      <c r="AN12" s="2"/>
      <c r="AO12" s="180">
        <v>69023.259999999995</v>
      </c>
      <c r="AP12" s="3"/>
      <c r="AR12" s="1"/>
      <c r="AS12" s="179" t="s">
        <v>80</v>
      </c>
      <c r="AT12" s="2"/>
      <c r="AU12" s="2"/>
      <c r="AV12" s="2"/>
      <c r="AW12" s="180">
        <v>56288.9</v>
      </c>
      <c r="AX12" s="3"/>
    </row>
    <row r="13" spans="2:50">
      <c r="B13" s="1"/>
      <c r="C13" s="110"/>
      <c r="D13" s="2"/>
      <c r="E13" s="2"/>
      <c r="F13" s="2"/>
      <c r="G13" s="182"/>
      <c r="H13" s="3"/>
      <c r="K13" s="1"/>
      <c r="L13" s="110"/>
      <c r="M13" s="2"/>
      <c r="N13" s="2"/>
      <c r="O13" s="2"/>
      <c r="P13" s="182"/>
      <c r="Q13" s="3"/>
      <c r="T13" s="1"/>
      <c r="U13" s="110"/>
      <c r="V13" s="2"/>
      <c r="W13" s="2"/>
      <c r="X13" s="2"/>
      <c r="Y13" s="182"/>
      <c r="Z13" s="3"/>
      <c r="AB13" s="1"/>
      <c r="AC13" s="110"/>
      <c r="AD13" s="2"/>
      <c r="AE13" s="2"/>
      <c r="AF13" s="2"/>
      <c r="AG13" s="182"/>
      <c r="AH13" s="3"/>
      <c r="AJ13" s="1"/>
      <c r="AK13" s="110"/>
      <c r="AL13" s="2"/>
      <c r="AM13" s="2"/>
      <c r="AN13" s="2"/>
      <c r="AO13" s="182"/>
      <c r="AP13" s="3"/>
      <c r="AR13" s="1"/>
      <c r="AS13" s="110"/>
      <c r="AT13" s="2"/>
      <c r="AU13" s="2"/>
      <c r="AV13" s="2"/>
      <c r="AW13" s="182"/>
      <c r="AX13" s="3"/>
    </row>
    <row r="14" spans="2:50">
      <c r="B14" s="1"/>
      <c r="C14" s="110" t="s">
        <v>114</v>
      </c>
      <c r="D14" s="2"/>
      <c r="E14" s="2"/>
      <c r="F14" s="2"/>
      <c r="G14" s="171"/>
      <c r="H14" s="3"/>
      <c r="K14" s="1"/>
      <c r="L14" s="110" t="s">
        <v>114</v>
      </c>
      <c r="M14" s="2"/>
      <c r="N14" s="2"/>
      <c r="O14" s="2"/>
      <c r="P14" s="171"/>
      <c r="Q14" s="3"/>
      <c r="T14" s="1"/>
      <c r="U14" s="110" t="s">
        <v>114</v>
      </c>
      <c r="V14" s="2"/>
      <c r="W14" s="2"/>
      <c r="X14" s="2"/>
      <c r="Y14" s="171"/>
      <c r="Z14" s="3"/>
      <c r="AB14" s="1"/>
      <c r="AC14" s="110" t="s">
        <v>114</v>
      </c>
      <c r="AD14" s="2"/>
      <c r="AE14" s="2"/>
      <c r="AF14" s="2"/>
      <c r="AG14" s="171"/>
      <c r="AH14" s="3"/>
      <c r="AJ14" s="1"/>
      <c r="AK14" s="110" t="s">
        <v>114</v>
      </c>
      <c r="AL14" s="2"/>
      <c r="AM14" s="2"/>
      <c r="AN14" s="2"/>
      <c r="AO14" s="171"/>
      <c r="AP14" s="3"/>
      <c r="AR14" s="1"/>
      <c r="AS14" s="110" t="s">
        <v>114</v>
      </c>
      <c r="AT14" s="2"/>
      <c r="AU14" s="2"/>
      <c r="AV14" s="2"/>
      <c r="AW14" s="171"/>
      <c r="AX14" s="3"/>
    </row>
    <row r="15" spans="2:50">
      <c r="B15" s="1"/>
      <c r="C15" s="110" t="s">
        <v>131</v>
      </c>
      <c r="D15" s="2"/>
      <c r="E15" s="2"/>
      <c r="F15" s="2"/>
      <c r="G15" s="189">
        <v>0</v>
      </c>
      <c r="H15" s="3"/>
      <c r="K15" s="1"/>
      <c r="L15" s="110" t="s">
        <v>131</v>
      </c>
      <c r="M15" s="2"/>
      <c r="N15" s="2"/>
      <c r="O15" s="2"/>
      <c r="P15" s="189">
        <f>SUM(O18:O25)</f>
        <v>142548</v>
      </c>
      <c r="Q15" s="3"/>
      <c r="T15" s="1"/>
      <c r="U15" s="110" t="s">
        <v>131</v>
      </c>
      <c r="V15" s="2"/>
      <c r="W15" s="2"/>
      <c r="X15" s="2"/>
      <c r="Y15" s="189">
        <v>0</v>
      </c>
      <c r="Z15" s="3"/>
      <c r="AB15" s="1"/>
      <c r="AC15" s="110" t="s">
        <v>131</v>
      </c>
      <c r="AD15" s="2"/>
      <c r="AE15" s="2"/>
      <c r="AF15" s="2"/>
      <c r="AG15" s="189">
        <v>0</v>
      </c>
      <c r="AH15" s="3"/>
      <c r="AJ15" s="1"/>
      <c r="AK15" s="110" t="s">
        <v>131</v>
      </c>
      <c r="AL15" s="2"/>
      <c r="AM15" s="2"/>
      <c r="AN15" s="2"/>
      <c r="AO15" s="189">
        <v>0</v>
      </c>
      <c r="AP15" s="3"/>
      <c r="AR15" s="1"/>
      <c r="AS15" s="110" t="s">
        <v>131</v>
      </c>
      <c r="AT15" s="2"/>
      <c r="AU15" s="2"/>
      <c r="AV15" s="2"/>
      <c r="AW15" s="189">
        <v>0</v>
      </c>
      <c r="AX15" s="3"/>
    </row>
    <row r="16" spans="2:50">
      <c r="B16" s="1"/>
      <c r="C16" s="110"/>
      <c r="D16" s="2"/>
      <c r="E16" s="2"/>
      <c r="F16" s="2"/>
      <c r="G16" s="171"/>
      <c r="H16" s="3"/>
      <c r="K16" s="1"/>
      <c r="L16" s="110"/>
      <c r="M16" s="2"/>
      <c r="N16" s="2"/>
      <c r="O16" s="2"/>
      <c r="P16" s="171"/>
      <c r="Q16" s="3"/>
      <c r="T16" s="1"/>
      <c r="U16" s="110"/>
      <c r="V16" s="2"/>
      <c r="W16" s="2"/>
      <c r="X16" s="2"/>
      <c r="Y16" s="171"/>
      <c r="Z16" s="3"/>
      <c r="AB16" s="1"/>
      <c r="AC16" s="110"/>
      <c r="AD16" s="2"/>
      <c r="AE16" s="2"/>
      <c r="AF16" s="2"/>
      <c r="AG16" s="171"/>
      <c r="AH16" s="3"/>
      <c r="AJ16" s="1"/>
      <c r="AK16" s="110"/>
      <c r="AL16" s="2"/>
      <c r="AM16" s="2"/>
      <c r="AN16" s="2"/>
      <c r="AO16" s="171"/>
      <c r="AP16" s="3"/>
      <c r="AR16" s="1"/>
      <c r="AS16" s="110"/>
      <c r="AT16" s="2"/>
      <c r="AU16" s="2"/>
      <c r="AV16" s="2"/>
      <c r="AW16" s="171"/>
      <c r="AX16" s="3"/>
    </row>
    <row r="17" spans="2:50">
      <c r="B17" s="1"/>
      <c r="C17" s="185" t="s">
        <v>83</v>
      </c>
      <c r="D17" s="127" t="s">
        <v>85</v>
      </c>
      <c r="E17" s="127" t="s">
        <v>115</v>
      </c>
      <c r="F17" s="127" t="s">
        <v>116</v>
      </c>
      <c r="G17" s="186"/>
      <c r="H17" s="3"/>
      <c r="K17" s="1"/>
      <c r="L17" s="185" t="s">
        <v>83</v>
      </c>
      <c r="M17" s="127" t="s">
        <v>85</v>
      </c>
      <c r="N17" s="127" t="s">
        <v>115</v>
      </c>
      <c r="O17" s="127" t="s">
        <v>116</v>
      </c>
      <c r="P17" s="186"/>
      <c r="Q17" s="3"/>
      <c r="T17" s="1"/>
      <c r="U17" s="185" t="s">
        <v>83</v>
      </c>
      <c r="V17" s="127" t="s">
        <v>85</v>
      </c>
      <c r="W17" s="127" t="s">
        <v>115</v>
      </c>
      <c r="X17" s="127" t="s">
        <v>116</v>
      </c>
      <c r="Y17" s="186"/>
      <c r="Z17" s="3"/>
      <c r="AB17" s="1"/>
      <c r="AC17" s="185" t="s">
        <v>83</v>
      </c>
      <c r="AD17" s="127" t="s">
        <v>85</v>
      </c>
      <c r="AE17" s="127" t="s">
        <v>115</v>
      </c>
      <c r="AF17" s="127" t="s">
        <v>116</v>
      </c>
      <c r="AG17" s="186"/>
      <c r="AH17" s="3"/>
      <c r="AJ17" s="1"/>
      <c r="AK17" s="185" t="s">
        <v>83</v>
      </c>
      <c r="AL17" s="127" t="s">
        <v>85</v>
      </c>
      <c r="AM17" s="127" t="s">
        <v>115</v>
      </c>
      <c r="AN17" s="127" t="s">
        <v>116</v>
      </c>
      <c r="AO17" s="186"/>
      <c r="AP17" s="3"/>
      <c r="AR17" s="1"/>
      <c r="AS17" s="185" t="s">
        <v>83</v>
      </c>
      <c r="AT17" s="127" t="s">
        <v>85</v>
      </c>
      <c r="AU17" s="127" t="s">
        <v>115</v>
      </c>
      <c r="AV17" s="127" t="s">
        <v>116</v>
      </c>
      <c r="AW17" s="186"/>
      <c r="AX17" s="3"/>
    </row>
    <row r="18" spans="2:50" ht="15.75">
      <c r="B18" s="1"/>
      <c r="C18" s="187"/>
      <c r="D18" s="2"/>
      <c r="E18" s="42"/>
      <c r="F18" s="188"/>
      <c r="G18" s="189"/>
      <c r="H18" s="3"/>
      <c r="K18" s="1"/>
      <c r="L18" s="238">
        <v>44700</v>
      </c>
      <c r="M18" s="2"/>
      <c r="N18" s="42"/>
      <c r="O18" s="239">
        <v>25748</v>
      </c>
      <c r="P18" s="189"/>
      <c r="Q18" s="3"/>
      <c r="T18" s="1"/>
      <c r="U18" s="187"/>
      <c r="V18" s="2"/>
      <c r="W18" s="42"/>
      <c r="X18" s="188"/>
      <c r="Y18" s="189"/>
      <c r="Z18" s="3"/>
      <c r="AB18" s="1"/>
      <c r="AC18" s="187"/>
      <c r="AD18" s="2"/>
      <c r="AE18" s="42"/>
      <c r="AF18" s="188"/>
      <c r="AG18" s="189"/>
      <c r="AH18" s="3"/>
      <c r="AJ18" s="1"/>
      <c r="AK18" s="187"/>
      <c r="AL18" s="2"/>
      <c r="AM18" s="42"/>
      <c r="AN18" s="188"/>
      <c r="AO18" s="189"/>
      <c r="AP18" s="3"/>
      <c r="AR18" s="1"/>
      <c r="AS18" s="187"/>
      <c r="AT18" s="2"/>
      <c r="AU18" s="42"/>
      <c r="AV18" s="188"/>
      <c r="AW18" s="189"/>
      <c r="AX18" s="3"/>
    </row>
    <row r="19" spans="2:50" ht="15.75">
      <c r="B19" s="1"/>
      <c r="C19" s="187"/>
      <c r="D19" s="2"/>
      <c r="E19" s="42"/>
      <c r="F19" s="188"/>
      <c r="G19" s="189"/>
      <c r="H19" s="3"/>
      <c r="K19" s="1"/>
      <c r="L19" s="238">
        <v>44700</v>
      </c>
      <c r="M19" s="2"/>
      <c r="N19" s="42"/>
      <c r="O19" s="239">
        <v>25636</v>
      </c>
      <c r="P19" s="189"/>
      <c r="Q19" s="3"/>
      <c r="T19" s="1"/>
      <c r="U19" s="187"/>
      <c r="V19" s="2"/>
      <c r="W19" s="42"/>
      <c r="X19" s="188"/>
      <c r="Y19" s="189"/>
      <c r="Z19" s="3"/>
      <c r="AB19" s="1"/>
      <c r="AC19" s="187"/>
      <c r="AD19" s="2"/>
      <c r="AE19" s="42"/>
      <c r="AF19" s="188"/>
      <c r="AG19" s="189"/>
      <c r="AH19" s="3"/>
      <c r="AJ19" s="1"/>
      <c r="AK19" s="187"/>
      <c r="AL19" s="2"/>
      <c r="AM19" s="42"/>
      <c r="AN19" s="188"/>
      <c r="AO19" s="189"/>
      <c r="AP19" s="3"/>
      <c r="AR19" s="1"/>
      <c r="AS19" s="187"/>
      <c r="AT19" s="2"/>
      <c r="AU19" s="42"/>
      <c r="AV19" s="188"/>
      <c r="AW19" s="189"/>
      <c r="AX19" s="3"/>
    </row>
    <row r="20" spans="2:50" ht="15.75">
      <c r="B20" s="1"/>
      <c r="C20" s="187"/>
      <c r="D20" s="2"/>
      <c r="E20" s="42"/>
      <c r="F20" s="188"/>
      <c r="G20" s="189"/>
      <c r="H20" s="3"/>
      <c r="K20" s="1"/>
      <c r="L20" s="238">
        <v>44700</v>
      </c>
      <c r="M20" s="2"/>
      <c r="N20" s="42"/>
      <c r="O20" s="239">
        <v>44000</v>
      </c>
      <c r="P20" s="189"/>
      <c r="Q20" s="3"/>
      <c r="T20" s="1"/>
      <c r="U20" s="187"/>
      <c r="V20" s="2"/>
      <c r="W20" s="42"/>
      <c r="X20" s="188"/>
      <c r="Y20" s="189"/>
      <c r="Z20" s="3"/>
      <c r="AB20" s="1"/>
      <c r="AC20" s="187"/>
      <c r="AD20" s="2"/>
      <c r="AE20" s="42"/>
      <c r="AF20" s="188"/>
      <c r="AG20" s="189"/>
      <c r="AH20" s="3"/>
      <c r="AJ20" s="1"/>
      <c r="AK20" s="187"/>
      <c r="AL20" s="2"/>
      <c r="AM20" s="42"/>
      <c r="AN20" s="188"/>
      <c r="AO20" s="189"/>
      <c r="AP20" s="3"/>
      <c r="AR20" s="1"/>
      <c r="AS20" s="187"/>
      <c r="AT20" s="2"/>
      <c r="AU20" s="42"/>
      <c r="AV20" s="188"/>
      <c r="AW20" s="189"/>
      <c r="AX20" s="3"/>
    </row>
    <row r="21" spans="2:50" ht="15.75">
      <c r="B21" s="1"/>
      <c r="C21" s="187"/>
      <c r="D21" s="2"/>
      <c r="E21" s="42"/>
      <c r="F21" s="188"/>
      <c r="G21" s="189"/>
      <c r="H21" s="3"/>
      <c r="K21" s="1"/>
      <c r="L21" s="241">
        <v>44701</v>
      </c>
      <c r="M21" s="2"/>
      <c r="N21" s="42"/>
      <c r="O21" s="239">
        <v>18800</v>
      </c>
      <c r="P21" s="189"/>
      <c r="Q21" s="3"/>
      <c r="T21" s="1"/>
      <c r="U21" s="187"/>
      <c r="V21" s="2"/>
      <c r="W21" s="42"/>
      <c r="X21" s="188"/>
      <c r="Y21" s="189"/>
      <c r="Z21" s="3"/>
      <c r="AB21" s="1"/>
      <c r="AC21" s="187"/>
      <c r="AD21" s="2"/>
      <c r="AE21" s="42"/>
      <c r="AF21" s="188"/>
      <c r="AG21" s="189"/>
      <c r="AH21" s="3"/>
      <c r="AJ21" s="1"/>
      <c r="AK21" s="187"/>
      <c r="AL21" s="2"/>
      <c r="AM21" s="42"/>
      <c r="AN21" s="188"/>
      <c r="AO21" s="189"/>
      <c r="AP21" s="3"/>
      <c r="AR21" s="1"/>
      <c r="AS21" s="187"/>
      <c r="AT21" s="2"/>
      <c r="AU21" s="42"/>
      <c r="AV21" s="188"/>
      <c r="AW21" s="189"/>
      <c r="AX21" s="3"/>
    </row>
    <row r="22" spans="2:50" ht="15.75">
      <c r="B22" s="1"/>
      <c r="C22" s="187"/>
      <c r="D22" s="2"/>
      <c r="E22" s="42"/>
      <c r="F22" s="188"/>
      <c r="G22" s="189"/>
      <c r="H22" s="3"/>
      <c r="K22" s="1"/>
      <c r="L22" s="241">
        <v>44704</v>
      </c>
      <c r="M22" s="2"/>
      <c r="N22" s="42"/>
      <c r="O22" s="239">
        <v>14500</v>
      </c>
      <c r="P22" s="189"/>
      <c r="Q22" s="3"/>
      <c r="T22" s="1"/>
      <c r="U22" s="187"/>
      <c r="V22" s="2"/>
      <c r="W22" s="42"/>
      <c r="X22" s="188"/>
      <c r="Y22" s="189"/>
      <c r="Z22" s="3"/>
      <c r="AB22" s="1"/>
      <c r="AC22" s="187"/>
      <c r="AD22" s="2"/>
      <c r="AE22" s="42"/>
      <c r="AF22" s="188"/>
      <c r="AG22" s="189"/>
      <c r="AH22" s="3"/>
      <c r="AJ22" s="1"/>
      <c r="AK22" s="187"/>
      <c r="AL22" s="2"/>
      <c r="AM22" s="42"/>
      <c r="AN22" s="188"/>
      <c r="AO22" s="189"/>
      <c r="AP22" s="3"/>
      <c r="AR22" s="1"/>
      <c r="AS22" s="187"/>
      <c r="AT22" s="2"/>
      <c r="AU22" s="42"/>
      <c r="AV22" s="188"/>
      <c r="AW22" s="189"/>
      <c r="AX22" s="3"/>
    </row>
    <row r="23" spans="2:50" ht="15.75">
      <c r="B23" s="1"/>
      <c r="C23" s="187"/>
      <c r="D23" s="2"/>
      <c r="E23" s="42"/>
      <c r="F23" s="188"/>
      <c r="G23" s="189"/>
      <c r="H23" s="3"/>
      <c r="K23" s="1"/>
      <c r="L23" s="241">
        <v>44704</v>
      </c>
      <c r="M23" s="2"/>
      <c r="N23" s="42"/>
      <c r="O23" s="239">
        <v>5064</v>
      </c>
      <c r="P23" s="189"/>
      <c r="Q23" s="3"/>
      <c r="T23" s="1"/>
      <c r="U23" s="187"/>
      <c r="V23" s="2"/>
      <c r="W23" s="42"/>
      <c r="X23" s="188"/>
      <c r="Y23" s="189"/>
      <c r="Z23" s="3"/>
      <c r="AB23" s="1"/>
      <c r="AC23" s="187"/>
      <c r="AD23" s="2"/>
      <c r="AE23" s="42"/>
      <c r="AF23" s="188"/>
      <c r="AG23" s="189"/>
      <c r="AH23" s="3"/>
      <c r="AJ23" s="1"/>
      <c r="AK23" s="187"/>
      <c r="AL23" s="2"/>
      <c r="AM23" s="42"/>
      <c r="AN23" s="188"/>
      <c r="AO23" s="189"/>
      <c r="AP23" s="3"/>
      <c r="AR23" s="1"/>
      <c r="AS23" s="187"/>
      <c r="AT23" s="2"/>
      <c r="AU23" s="42"/>
      <c r="AV23" s="188"/>
      <c r="AW23" s="189"/>
      <c r="AX23" s="3"/>
    </row>
    <row r="24" spans="2:50" ht="15.75">
      <c r="B24" s="1"/>
      <c r="C24" s="187"/>
      <c r="D24" s="194"/>
      <c r="E24" s="195"/>
      <c r="F24" s="188"/>
      <c r="G24" s="189"/>
      <c r="H24" s="3"/>
      <c r="K24" s="1"/>
      <c r="L24" s="241">
        <v>44705</v>
      </c>
      <c r="M24" s="194"/>
      <c r="N24" s="195"/>
      <c r="O24" s="239">
        <v>4900</v>
      </c>
      <c r="P24" s="189"/>
      <c r="Q24" s="3"/>
      <c r="T24" s="1"/>
      <c r="U24" s="187"/>
      <c r="V24" s="194"/>
      <c r="W24" s="195"/>
      <c r="X24" s="188"/>
      <c r="Y24" s="189"/>
      <c r="Z24" s="3"/>
      <c r="AB24" s="1"/>
      <c r="AC24" s="187"/>
      <c r="AD24" s="194"/>
      <c r="AE24" s="195"/>
      <c r="AF24" s="188"/>
      <c r="AG24" s="189"/>
      <c r="AH24" s="3"/>
      <c r="AJ24" s="1"/>
      <c r="AK24" s="187"/>
      <c r="AL24" s="194"/>
      <c r="AM24" s="195"/>
      <c r="AN24" s="188"/>
      <c r="AO24" s="189"/>
      <c r="AP24" s="3"/>
      <c r="AR24" s="1"/>
      <c r="AS24" s="187"/>
      <c r="AT24" s="194"/>
      <c r="AU24" s="195"/>
      <c r="AV24" s="188"/>
      <c r="AW24" s="189"/>
      <c r="AX24" s="3"/>
    </row>
    <row r="25" spans="2:50">
      <c r="B25" s="1"/>
      <c r="C25" s="196"/>
      <c r="D25" s="2"/>
      <c r="E25" s="2"/>
      <c r="F25" s="138"/>
      <c r="G25" s="189"/>
      <c r="H25" s="3"/>
      <c r="K25" s="1"/>
      <c r="L25" s="196">
        <v>44708</v>
      </c>
      <c r="M25" s="2"/>
      <c r="N25" s="2"/>
      <c r="O25" s="240">
        <v>3900</v>
      </c>
      <c r="P25" s="189"/>
      <c r="Q25" s="3"/>
      <c r="T25" s="1"/>
      <c r="U25" s="196"/>
      <c r="V25" s="2"/>
      <c r="W25" s="2"/>
      <c r="X25" s="138"/>
      <c r="Y25" s="189"/>
      <c r="Z25" s="3"/>
      <c r="AB25" s="1"/>
      <c r="AC25" s="196"/>
      <c r="AD25" s="2"/>
      <c r="AE25" s="2"/>
      <c r="AF25" s="138"/>
      <c r="AG25" s="189"/>
      <c r="AH25" s="3"/>
      <c r="AJ25" s="1"/>
      <c r="AK25" s="196"/>
      <c r="AL25" s="2"/>
      <c r="AM25" s="2"/>
      <c r="AN25" s="138"/>
      <c r="AO25" s="189"/>
      <c r="AP25" s="3"/>
      <c r="AR25" s="1"/>
      <c r="AS25" s="196"/>
      <c r="AT25" s="2"/>
      <c r="AU25" s="2"/>
      <c r="AV25" s="138"/>
      <c r="AW25" s="189"/>
      <c r="AX25" s="3"/>
    </row>
    <row r="26" spans="2:50" ht="15.75" thickBot="1">
      <c r="B26" s="1"/>
      <c r="C26" s="197"/>
      <c r="D26" s="2"/>
      <c r="E26" s="2"/>
      <c r="F26" s="138"/>
      <c r="G26" s="189"/>
      <c r="H26" s="3"/>
      <c r="K26" s="1"/>
      <c r="L26" s="197"/>
      <c r="M26" s="2"/>
      <c r="N26" s="2"/>
      <c r="O26" s="138"/>
      <c r="P26" s="189"/>
      <c r="Q26" s="3"/>
      <c r="T26" s="1"/>
      <c r="U26" s="197"/>
      <c r="V26" s="2"/>
      <c r="W26" s="2"/>
      <c r="X26" s="138"/>
      <c r="Y26" s="189"/>
      <c r="Z26" s="3"/>
      <c r="AB26" s="1"/>
      <c r="AC26" s="197"/>
      <c r="AD26" s="2"/>
      <c r="AE26" s="2"/>
      <c r="AF26" s="138"/>
      <c r="AG26" s="189"/>
      <c r="AH26" s="3"/>
      <c r="AJ26" s="1"/>
      <c r="AK26" s="197"/>
      <c r="AL26" s="2"/>
      <c r="AM26" s="2"/>
      <c r="AN26" s="138"/>
      <c r="AO26" s="189"/>
      <c r="AP26" s="3"/>
      <c r="AR26" s="1"/>
      <c r="AS26" s="197"/>
      <c r="AT26" s="2"/>
      <c r="AU26" s="2"/>
      <c r="AV26" s="138"/>
      <c r="AW26" s="189"/>
      <c r="AX26" s="3"/>
    </row>
    <row r="27" spans="2:50" ht="16.5" thickBot="1">
      <c r="B27" s="1"/>
      <c r="C27" s="110"/>
      <c r="D27" s="2"/>
      <c r="E27" s="139" t="s">
        <v>95</v>
      </c>
      <c r="F27" s="111"/>
      <c r="G27" s="198">
        <f>+G12-G15</f>
        <v>176297.83</v>
      </c>
      <c r="H27" s="3"/>
      <c r="K27" s="1"/>
      <c r="L27" s="110"/>
      <c r="M27" s="2"/>
      <c r="N27" s="139" t="s">
        <v>95</v>
      </c>
      <c r="O27" s="111"/>
      <c r="P27" s="198">
        <f>+P12-P15</f>
        <v>227642.78999999998</v>
      </c>
      <c r="Q27" s="3"/>
      <c r="T27" s="1"/>
      <c r="U27" s="110"/>
      <c r="V27" s="2"/>
      <c r="W27" s="139" t="s">
        <v>95</v>
      </c>
      <c r="X27" s="111"/>
      <c r="Y27" s="198">
        <f>+Y12-Y15</f>
        <v>351323.55</v>
      </c>
      <c r="Z27" s="3"/>
      <c r="AB27" s="1"/>
      <c r="AC27" s="110"/>
      <c r="AD27" s="2"/>
      <c r="AE27" s="139" t="s">
        <v>95</v>
      </c>
      <c r="AF27" s="111"/>
      <c r="AG27" s="198">
        <f>+AG12-AG15</f>
        <v>310660.75</v>
      </c>
      <c r="AH27" s="3"/>
      <c r="AJ27" s="1"/>
      <c r="AK27" s="110"/>
      <c r="AL27" s="2"/>
      <c r="AM27" s="139" t="s">
        <v>95</v>
      </c>
      <c r="AN27" s="111"/>
      <c r="AO27" s="198">
        <f>+AO12-AO15</f>
        <v>69023.259999999995</v>
      </c>
      <c r="AP27" s="3"/>
      <c r="AR27" s="1"/>
      <c r="AS27" s="110"/>
      <c r="AT27" s="2"/>
      <c r="AU27" s="139" t="s">
        <v>95</v>
      </c>
      <c r="AV27" s="111"/>
      <c r="AW27" s="198">
        <f>+AW12-AW15</f>
        <v>56288.9</v>
      </c>
      <c r="AX27" s="3"/>
    </row>
    <row r="28" spans="2:50" ht="16.5" thickBot="1">
      <c r="B28" s="1"/>
      <c r="C28" s="110"/>
      <c r="D28" s="2"/>
      <c r="E28" s="129"/>
      <c r="F28" s="111"/>
      <c r="G28" s="199"/>
      <c r="H28" s="3"/>
      <c r="K28" s="1"/>
      <c r="L28" s="110"/>
      <c r="M28" s="2"/>
      <c r="N28" s="129"/>
      <c r="O28" s="111"/>
      <c r="P28" s="199"/>
      <c r="Q28" s="3"/>
      <c r="T28" s="1"/>
      <c r="U28" s="110"/>
      <c r="V28" s="2"/>
      <c r="W28" s="129"/>
      <c r="X28" s="111"/>
      <c r="Y28" s="199"/>
      <c r="Z28" s="3"/>
      <c r="AB28" s="1"/>
      <c r="AC28" s="110"/>
      <c r="AD28" s="2"/>
      <c r="AE28" s="129"/>
      <c r="AF28" s="111"/>
      <c r="AG28" s="199"/>
      <c r="AH28" s="3"/>
      <c r="AJ28" s="1"/>
      <c r="AK28" s="110"/>
      <c r="AL28" s="2"/>
      <c r="AM28" s="129"/>
      <c r="AN28" s="111"/>
      <c r="AO28" s="199"/>
      <c r="AP28" s="3"/>
      <c r="AR28" s="1"/>
      <c r="AS28" s="110"/>
      <c r="AT28" s="2"/>
      <c r="AU28" s="129"/>
      <c r="AV28" s="111"/>
      <c r="AW28" s="199"/>
      <c r="AX28" s="3"/>
    </row>
    <row r="29" spans="2:50" ht="16.5" thickBot="1">
      <c r="B29" s="1"/>
      <c r="C29" s="110"/>
      <c r="D29" s="2"/>
      <c r="E29" s="139" t="s">
        <v>96</v>
      </c>
      <c r="F29" s="111"/>
      <c r="G29" s="198">
        <v>176297.83</v>
      </c>
      <c r="H29" s="200"/>
      <c r="K29" s="1"/>
      <c r="L29" s="110"/>
      <c r="M29" s="2"/>
      <c r="N29" s="139" t="s">
        <v>96</v>
      </c>
      <c r="O29" s="111"/>
      <c r="P29" s="198">
        <v>227642.79</v>
      </c>
      <c r="Q29" s="200"/>
      <c r="T29" s="1"/>
      <c r="U29" s="110"/>
      <c r="V29" s="2"/>
      <c r="W29" s="139" t="s">
        <v>96</v>
      </c>
      <c r="X29" s="111"/>
      <c r="Y29" s="198">
        <v>351323.55</v>
      </c>
      <c r="Z29" s="200"/>
      <c r="AB29" s="1"/>
      <c r="AC29" s="110"/>
      <c r="AD29" s="2"/>
      <c r="AE29" s="139" t="s">
        <v>96</v>
      </c>
      <c r="AF29" s="111"/>
      <c r="AG29" s="198">
        <v>310660.75</v>
      </c>
      <c r="AH29" s="200"/>
      <c r="AJ29" s="1"/>
      <c r="AK29" s="110"/>
      <c r="AL29" s="2"/>
      <c r="AM29" s="139" t="s">
        <v>96</v>
      </c>
      <c r="AN29" s="111"/>
      <c r="AO29" s="198">
        <v>69023.259999999995</v>
      </c>
      <c r="AP29" s="200"/>
      <c r="AR29" s="1"/>
      <c r="AS29" s="110"/>
      <c r="AT29" s="2"/>
      <c r="AU29" s="139" t="s">
        <v>96</v>
      </c>
      <c r="AV29" s="111"/>
      <c r="AW29" s="198">
        <v>56288.9</v>
      </c>
      <c r="AX29" s="200"/>
    </row>
    <row r="30" spans="2:50" ht="16.5" thickBot="1">
      <c r="B30" s="1"/>
      <c r="C30" s="110"/>
      <c r="D30" s="2"/>
      <c r="E30" s="139"/>
      <c r="F30" s="111"/>
      <c r="G30" s="199"/>
      <c r="H30" s="3"/>
      <c r="K30" s="1"/>
      <c r="L30" s="110"/>
      <c r="M30" s="2"/>
      <c r="N30" s="139"/>
      <c r="O30" s="111"/>
      <c r="P30" s="199"/>
      <c r="Q30" s="3"/>
      <c r="T30" s="1"/>
      <c r="U30" s="110"/>
      <c r="V30" s="2"/>
      <c r="W30" s="139"/>
      <c r="X30" s="111"/>
      <c r="Y30" s="199"/>
      <c r="Z30" s="3"/>
      <c r="AB30" s="1"/>
      <c r="AC30" s="110"/>
      <c r="AD30" s="2"/>
      <c r="AE30" s="139"/>
      <c r="AF30" s="111"/>
      <c r="AG30" s="199"/>
      <c r="AH30" s="3"/>
      <c r="AJ30" s="1"/>
      <c r="AK30" s="110"/>
      <c r="AL30" s="2"/>
      <c r="AM30" s="139"/>
      <c r="AN30" s="111"/>
      <c r="AO30" s="199"/>
      <c r="AP30" s="3"/>
      <c r="AR30" s="1"/>
      <c r="AS30" s="110"/>
      <c r="AT30" s="2"/>
      <c r="AU30" s="139"/>
      <c r="AV30" s="111"/>
      <c r="AW30" s="199"/>
      <c r="AX30" s="3"/>
    </row>
    <row r="31" spans="2:50" ht="16.5" thickBot="1">
      <c r="B31" s="1"/>
      <c r="C31" s="110"/>
      <c r="D31" s="2"/>
      <c r="E31" s="139" t="s">
        <v>5</v>
      </c>
      <c r="F31" s="111"/>
      <c r="G31" s="198">
        <v>0</v>
      </c>
      <c r="H31" s="3"/>
      <c r="K31" s="1"/>
      <c r="L31" s="110"/>
      <c r="M31" s="2"/>
      <c r="N31" s="139" t="s">
        <v>5</v>
      </c>
      <c r="O31" s="111"/>
      <c r="P31" s="198">
        <f>+P27-P29</f>
        <v>0</v>
      </c>
      <c r="Q31" s="3"/>
      <c r="T31" s="1"/>
      <c r="U31" s="110"/>
      <c r="V31" s="2"/>
      <c r="W31" s="139" t="s">
        <v>5</v>
      </c>
      <c r="X31" s="111"/>
      <c r="Y31" s="198">
        <f>+Y27-Y29</f>
        <v>0</v>
      </c>
      <c r="Z31" s="3"/>
      <c r="AB31" s="1"/>
      <c r="AC31" s="110"/>
      <c r="AD31" s="2"/>
      <c r="AE31" s="139" t="s">
        <v>5</v>
      </c>
      <c r="AF31" s="111"/>
      <c r="AG31" s="198">
        <f>+AG27-AG29</f>
        <v>0</v>
      </c>
      <c r="AH31" s="3"/>
      <c r="AJ31" s="1"/>
      <c r="AK31" s="110"/>
      <c r="AL31" s="2"/>
      <c r="AM31" s="139" t="s">
        <v>5</v>
      </c>
      <c r="AN31" s="111"/>
      <c r="AO31" s="198">
        <f>+AO27-AO29</f>
        <v>0</v>
      </c>
      <c r="AP31" s="3"/>
      <c r="AR31" s="1"/>
      <c r="AS31" s="110"/>
      <c r="AT31" s="2"/>
      <c r="AU31" s="139" t="s">
        <v>5</v>
      </c>
      <c r="AV31" s="111"/>
      <c r="AW31" s="198">
        <f>+AW27-AW29</f>
        <v>0</v>
      </c>
      <c r="AX31" s="3"/>
    </row>
    <row r="32" spans="2:50">
      <c r="B32" s="1"/>
      <c r="C32" s="141"/>
      <c r="D32" s="142"/>
      <c r="E32" s="142"/>
      <c r="F32" s="142"/>
      <c r="G32" s="202"/>
      <c r="H32" s="3"/>
      <c r="K32" s="1"/>
      <c r="L32" s="141"/>
      <c r="M32" s="142"/>
      <c r="N32" s="142"/>
      <c r="O32" s="142"/>
      <c r="P32" s="202"/>
      <c r="Q32" s="3"/>
      <c r="T32" s="1"/>
      <c r="U32" s="141"/>
      <c r="V32" s="142"/>
      <c r="W32" s="142"/>
      <c r="X32" s="142"/>
      <c r="Y32" s="202"/>
      <c r="Z32" s="3"/>
      <c r="AB32" s="1"/>
      <c r="AC32" s="141"/>
      <c r="AD32" s="142"/>
      <c r="AE32" s="142"/>
      <c r="AF32" s="142"/>
      <c r="AG32" s="202"/>
      <c r="AH32" s="3"/>
      <c r="AJ32" s="1"/>
      <c r="AK32" s="141"/>
      <c r="AL32" s="142"/>
      <c r="AM32" s="142"/>
      <c r="AN32" s="142"/>
      <c r="AO32" s="202"/>
      <c r="AP32" s="3"/>
      <c r="AR32" s="1"/>
      <c r="AS32" s="141"/>
      <c r="AT32" s="142"/>
      <c r="AU32" s="142"/>
      <c r="AV32" s="142"/>
      <c r="AW32" s="202"/>
      <c r="AX32" s="3"/>
    </row>
    <row r="33" spans="2:50" ht="15.75" thickBot="1">
      <c r="B33" s="60"/>
      <c r="C33" s="58"/>
      <c r="D33" s="58"/>
      <c r="E33" s="58"/>
      <c r="F33" s="58"/>
      <c r="G33" s="233"/>
      <c r="H33" s="59"/>
      <c r="K33" s="60"/>
      <c r="L33" s="58"/>
      <c r="M33" s="58"/>
      <c r="N33" s="58"/>
      <c r="O33" s="58"/>
      <c r="P33" s="233"/>
      <c r="Q33" s="59"/>
      <c r="T33" s="60"/>
      <c r="U33" s="58"/>
      <c r="V33" s="58"/>
      <c r="W33" s="58"/>
      <c r="X33" s="58"/>
      <c r="Y33" s="233"/>
      <c r="Z33" s="59"/>
      <c r="AB33" s="242"/>
      <c r="AC33" s="243"/>
      <c r="AD33" s="243"/>
      <c r="AE33" s="243"/>
      <c r="AF33" s="243"/>
      <c r="AG33" s="233"/>
      <c r="AH33" s="244"/>
      <c r="AJ33" s="272"/>
      <c r="AK33" s="273"/>
      <c r="AL33" s="273"/>
      <c r="AM33" s="273"/>
      <c r="AN33" s="273"/>
      <c r="AO33" s="233"/>
      <c r="AP33" s="274"/>
      <c r="AR33" s="292"/>
      <c r="AS33" s="293"/>
      <c r="AT33" s="293"/>
      <c r="AU33" s="293"/>
      <c r="AV33" s="293"/>
      <c r="AW33" s="233"/>
      <c r="AX33" s="294"/>
    </row>
    <row r="34" spans="2:50">
      <c r="C34" s="2"/>
      <c r="D34" s="2"/>
      <c r="E34" s="2"/>
      <c r="F34" s="2"/>
      <c r="G34" s="137"/>
      <c r="L34" s="2"/>
      <c r="M34" s="2"/>
      <c r="N34" s="2"/>
      <c r="O34" s="2"/>
      <c r="P34" s="137"/>
      <c r="U34" s="2"/>
      <c r="V34" s="2"/>
      <c r="W34" s="2"/>
      <c r="X34" s="2"/>
      <c r="Y34" s="137"/>
      <c r="AC34" s="2"/>
      <c r="AD34" s="2"/>
      <c r="AE34" s="2"/>
      <c r="AF34" s="2"/>
      <c r="AG34" s="137"/>
      <c r="AK34" s="2"/>
      <c r="AL34" s="2"/>
      <c r="AM34" s="2"/>
      <c r="AN34" s="2"/>
      <c r="AO34" s="137"/>
      <c r="AS34" s="2"/>
      <c r="AT34" s="2"/>
      <c r="AU34" s="2"/>
      <c r="AV34" s="2"/>
      <c r="AW34" s="137"/>
    </row>
    <row r="35" spans="2:50">
      <c r="C35" s="2" t="s">
        <v>117</v>
      </c>
      <c r="D35" s="2"/>
      <c r="E35" s="2"/>
      <c r="F35" s="142"/>
      <c r="G35" s="142"/>
      <c r="L35" s="2" t="s">
        <v>117</v>
      </c>
      <c r="M35" s="2"/>
      <c r="N35" s="2"/>
      <c r="O35" s="142"/>
      <c r="P35" s="142"/>
      <c r="U35" s="2" t="s">
        <v>117</v>
      </c>
      <c r="V35" s="2"/>
      <c r="W35" s="2"/>
      <c r="X35" s="142"/>
      <c r="Y35" s="142"/>
      <c r="AC35" s="2" t="s">
        <v>117</v>
      </c>
      <c r="AD35" s="2"/>
      <c r="AE35" s="2"/>
      <c r="AF35" s="142"/>
      <c r="AG35" s="142"/>
      <c r="AK35" s="2" t="s">
        <v>117</v>
      </c>
      <c r="AL35" s="2"/>
      <c r="AM35" s="2"/>
      <c r="AN35" s="142"/>
      <c r="AO35" s="142"/>
      <c r="AS35" s="2" t="s">
        <v>117</v>
      </c>
      <c r="AT35" s="2"/>
      <c r="AU35" s="2"/>
      <c r="AV35" s="142"/>
      <c r="AW35" s="142"/>
    </row>
    <row r="36" spans="2:50">
      <c r="C36" s="2" t="s">
        <v>59</v>
      </c>
      <c r="D36" s="2"/>
      <c r="E36" s="2"/>
      <c r="F36" s="203" t="s">
        <v>118</v>
      </c>
      <c r="G36" s="2"/>
      <c r="L36" s="2" t="s">
        <v>59</v>
      </c>
      <c r="M36" s="2"/>
      <c r="N36" s="2"/>
      <c r="O36" s="203" t="s">
        <v>118</v>
      </c>
      <c r="P36" s="2"/>
      <c r="U36" s="2" t="s">
        <v>59</v>
      </c>
      <c r="V36" s="2"/>
      <c r="W36" s="2"/>
      <c r="X36" s="203" t="s">
        <v>118</v>
      </c>
      <c r="Y36" s="2"/>
      <c r="AC36" s="2" t="s">
        <v>172</v>
      </c>
      <c r="AD36" s="2"/>
      <c r="AE36" s="2"/>
      <c r="AF36" s="203" t="s">
        <v>147</v>
      </c>
      <c r="AG36" s="2"/>
      <c r="AK36" s="2" t="s">
        <v>167</v>
      </c>
      <c r="AL36" s="2"/>
      <c r="AM36" s="2"/>
      <c r="AN36" s="203" t="s">
        <v>147</v>
      </c>
      <c r="AO36" s="2"/>
      <c r="AS36" s="2" t="s">
        <v>167</v>
      </c>
      <c r="AT36" s="2"/>
      <c r="AU36" s="2"/>
      <c r="AV36" s="203" t="s">
        <v>147</v>
      </c>
      <c r="AW36" s="2"/>
    </row>
    <row r="37" spans="2:50">
      <c r="C37" s="2" t="s">
        <v>132</v>
      </c>
      <c r="D37" s="2"/>
      <c r="E37" s="2"/>
      <c r="F37" s="2" t="s">
        <v>58</v>
      </c>
      <c r="G37" s="2"/>
      <c r="L37" s="2" t="s">
        <v>132</v>
      </c>
      <c r="M37" s="2"/>
      <c r="N37" s="2"/>
      <c r="O37" s="2" t="s">
        <v>58</v>
      </c>
      <c r="P37" s="2"/>
      <c r="U37" s="2" t="s">
        <v>132</v>
      </c>
      <c r="V37" s="2"/>
      <c r="W37" s="2"/>
      <c r="X37" s="2" t="s">
        <v>58</v>
      </c>
      <c r="Y37" s="2"/>
      <c r="AC37" s="2" t="s">
        <v>132</v>
      </c>
      <c r="AD37" s="2"/>
      <c r="AE37" s="2"/>
      <c r="AF37" s="2" t="s">
        <v>58</v>
      </c>
      <c r="AG37" s="2"/>
      <c r="AK37" s="2" t="s">
        <v>132</v>
      </c>
      <c r="AL37" s="2"/>
      <c r="AM37" s="2"/>
      <c r="AN37" s="2" t="s">
        <v>58</v>
      </c>
      <c r="AO37" s="2"/>
      <c r="AS37" s="2" t="s">
        <v>132</v>
      </c>
      <c r="AT37" s="2"/>
      <c r="AU37" s="2"/>
      <c r="AV37" s="2" t="s">
        <v>58</v>
      </c>
      <c r="AW37" s="2"/>
    </row>
    <row r="38" spans="2:50">
      <c r="C38" s="2"/>
      <c r="D38" s="2"/>
      <c r="E38" s="2"/>
      <c r="F38" s="2"/>
      <c r="G38" s="2"/>
      <c r="L38" s="2"/>
      <c r="M38" s="2"/>
      <c r="N38" s="2"/>
      <c r="O38" s="2"/>
      <c r="P38" s="2"/>
      <c r="U38" s="2"/>
      <c r="V38" s="2"/>
      <c r="W38" s="2"/>
      <c r="X38" s="2"/>
      <c r="Y38" s="2"/>
      <c r="AC38" s="2"/>
      <c r="AD38" s="2"/>
      <c r="AE38" s="2"/>
      <c r="AF38" s="2"/>
      <c r="AG38" s="2"/>
      <c r="AK38" s="2"/>
      <c r="AL38" s="2"/>
      <c r="AM38" s="2"/>
      <c r="AN38" s="2"/>
      <c r="AO38" s="2"/>
      <c r="AS38" s="2"/>
      <c r="AT38" s="2"/>
      <c r="AU38" s="2"/>
      <c r="AV38" s="2"/>
      <c r="AW38" s="2"/>
    </row>
  </sheetData>
  <mergeCells count="12">
    <mergeCell ref="AS3:AW3"/>
    <mergeCell ref="AS5:AW5"/>
    <mergeCell ref="AK3:AO3"/>
    <mergeCell ref="AK5:AO5"/>
    <mergeCell ref="AC3:AG3"/>
    <mergeCell ref="AC5:AG5"/>
    <mergeCell ref="C3:G3"/>
    <mergeCell ref="C5:G5"/>
    <mergeCell ref="L3:P3"/>
    <mergeCell ref="L5:P5"/>
    <mergeCell ref="U3:Y3"/>
    <mergeCell ref="U5:Y5"/>
  </mergeCells>
  <pageMargins left="0.7" right="0.7" top="0.75" bottom="0.75" header="0.3" footer="0.3"/>
  <pageSetup paperSize="9" scale="1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4004 </vt:lpstr>
      <vt:lpstr>5945 </vt:lpstr>
      <vt:lpstr>5902 </vt:lpstr>
      <vt:lpstr>9975</vt:lpstr>
      <vt:lpstr>9765</vt:lpstr>
      <vt:lpstr>7807</vt:lpstr>
      <vt:lpstr>5668</vt:lpstr>
      <vt:lpstr>9803</vt:lpstr>
      <vt:lpstr>1164</vt:lpstr>
      <vt:lpstr>5706</vt:lpstr>
      <vt:lpstr>1414</vt:lpstr>
      <vt:lpstr>6857</vt:lpstr>
      <vt:lpstr>2841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intel</cp:lastModifiedBy>
  <cp:lastPrinted>2022-10-20T18:15:23Z</cp:lastPrinted>
  <dcterms:created xsi:type="dcterms:W3CDTF">2020-09-24T16:50:00Z</dcterms:created>
  <dcterms:modified xsi:type="dcterms:W3CDTF">2022-10-21T14:08:57Z</dcterms:modified>
</cp:coreProperties>
</file>